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D:\working\waccache\MI2PEPF00000238\EXCELCNV\7451f32b-4d62-4b7a-9387-513ec85bda05\"/>
    </mc:Choice>
  </mc:AlternateContent>
  <xr:revisionPtr revIDLastSave="0" documentId="8_{3237ADB1-37CD-4FE4-9F05-29EAAA352FD1}" xr6:coauthVersionLast="47" xr6:coauthVersionMax="47" xr10:uidLastSave="{00000000-0000-0000-0000-000000000000}"/>
  <bookViews>
    <workbookView xWindow="-60" yWindow="-60" windowWidth="15480" windowHeight="11640" tabRatio="500" firstSheet="5" activeTab="5" xr2:uid="{11567E32-39D3-42EC-894D-8C99A2A1656B}"/>
  </bookViews>
  <sheets>
    <sheet name="Cdr - SPNRR" sheetId="1" r:id="rId1"/>
    <sheet name="Sociale_lavori" sheetId="2" r:id="rId2"/>
    <sheet name="Sociale" sheetId="3" r:id="rId3"/>
    <sheet name="Cultura" sheetId="4" r:id="rId4"/>
    <sheet name="Sistemi_informativi" sheetId="5" r:id="rId5"/>
    <sheet name="Trans. Tecn. e Smart city" sheetId="6" r:id="rId6"/>
  </sheets>
  <definedNames>
    <definedName name="_xlnm.Print_Area" localSheetId="0">#REF!</definedName>
    <definedName name="Excel_BuiltIn__FilterDatabase" localSheetId="0">#REF!</definedName>
    <definedName name="Excel_BuiltIn_Print_Titles" localSheetId="0">"""[Sviluppo_Valorizzaz_Manutenz.$A$1]:sviluppo_valorizzaz_manutenz.$xfd$2"""</definedName>
    <definedName name="Excel_BuiltIn_Print_Titles" localSheetId="2">"""[Sociale.$A$1]:sociale.$xfd$2"""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9" i="1" l="1"/>
  <c r="Q49" i="1"/>
  <c r="R49" i="1"/>
  <c r="R50" i="1"/>
  <c r="N50" i="1" s="1"/>
  <c r="Q17" i="4"/>
  <c r="R17" i="4"/>
  <c r="P35" i="5"/>
  <c r="N10" i="2"/>
  <c r="N28" i="2"/>
  <c r="Q28" i="2"/>
  <c r="R28" i="2"/>
  <c r="N29" i="2"/>
  <c r="Q6" i="6"/>
</calcChain>
</file>

<file path=xl/sharedStrings.xml><?xml version="1.0" encoding="utf-8"?>
<sst xmlns="http://schemas.openxmlformats.org/spreadsheetml/2006/main" count="1246" uniqueCount="628">
  <si>
    <t>Monitoraggio stato di avanzamento al 30/06/2026</t>
  </si>
  <si>
    <t>Cronoprogramma</t>
  </si>
  <si>
    <t>n.</t>
  </si>
  <si>
    <t>Amm. centrale titolare</t>
  </si>
  <si>
    <t>Nome progetto</t>
  </si>
  <si>
    <t>RUP</t>
  </si>
  <si>
    <t>CUP</t>
  </si>
  <si>
    <t>CIG</t>
  </si>
  <si>
    <t>REGIS</t>
  </si>
  <si>
    <t>Missione Componente Investimento</t>
  </si>
  <si>
    <t>Modalità aggiudicazione</t>
  </si>
  <si>
    <t>Soggetto aggiudicatario</t>
  </si>
  <si>
    <t>Altri soggetti partecipanti alla procedura</t>
  </si>
  <si>
    <t>Stipula contratto</t>
  </si>
  <si>
    <t>Esecuzione lavori</t>
  </si>
  <si>
    <t>SAL (pagati)</t>
  </si>
  <si>
    <t>Collaudo</t>
  </si>
  <si>
    <t>Ubicazione cantiere</t>
  </si>
  <si>
    <t>Finanziamento PNRR</t>
  </si>
  <si>
    <t>Cofinanziamento</t>
  </si>
  <si>
    <t>Stato di attuazione</t>
  </si>
  <si>
    <t>Ministero delle infrastrutture e trasporti</t>
  </si>
  <si>
    <t>PINQUA: progetto di riqualificazione edilizia ed urbana ambito Cisternone - nuovo presidio ospedaliero - riqualificazione immobili quartiere stazione e pavimentazione isolato quartiere stazione</t>
  </si>
  <si>
    <t>X</t>
  </si>
  <si>
    <t>J47B22000060001</t>
  </si>
  <si>
    <t xml:space="preserve"> 91797319A8 Accordo Q. 9811069E40  CIG derivato</t>
  </si>
  <si>
    <t>ID 231</t>
  </si>
  <si>
    <t>M5C2I2.3</t>
  </si>
  <si>
    <r>
      <t xml:space="preserve">procedura aperta svolta da INVITALIA  mediante piattaforma telematica, per accordi quadro per affidamento lavori e servizi di ingegneria. </t>
    </r>
    <r>
      <rPr>
        <b/>
        <sz val="11"/>
        <color indexed="8"/>
        <rFont val="Calibri"/>
        <family val="2"/>
      </rPr>
      <t>LOTTO 1.</t>
    </r>
    <r>
      <rPr>
        <sz val="11"/>
        <color indexed="8"/>
        <rFont val="Arial"/>
        <family val="2"/>
      </rPr>
      <t xml:space="preserve"> Servizi tecnici di progettaz, DL, CSP, CSE. affidamento diretto in adesione accordo quadro/convenzione</t>
    </r>
  </si>
  <si>
    <t>IN.TE.SO. Ingegneria S.r.l. e Dr. Flavio Carlini</t>
  </si>
  <si>
    <t>n.r.</t>
  </si>
  <si>
    <t>27/07/2023 (n.p.)</t>
  </si>
  <si>
    <t>Inizio 07/04/2025 fine  30/06/2026</t>
  </si>
  <si>
    <t>31/03/2026</t>
  </si>
  <si>
    <t>Comune di Livorno- via Trento</t>
  </si>
  <si>
    <r>
      <t xml:space="preserve">IN ESECUZIONE - Nell'ambito dell'apposito Accordo quadro, con D.10331 del 28/12/23 è stata ordinata l'attivazione del Contratto attuativo specifico dell'appalto integrato per progettazione esecutiva e esecuzione lavori. Dopo la stipula del Contratto che ha posto fine al periodo di esecuzione anticipata (rep.60885 del 07/04/25), </t>
    </r>
    <r>
      <rPr>
        <u/>
        <sz val="11"/>
        <color indexed="56"/>
        <rFont val="Arial"/>
        <family val="2"/>
      </rPr>
      <t>sono stati avviati i lavori con verbale di consegna in data 17/04/2025</t>
    </r>
    <r>
      <rPr>
        <sz val="11"/>
        <color indexed="56"/>
        <rFont val="Arial"/>
        <family val="2"/>
      </rPr>
      <t xml:space="preserve">. I lavori hanno subito rallentamenti a causa dell'interdittiva antimafia che ha colpito la principale subappaltatrice rendendone necessaria la sostituzione. Per far fronte alle intervenute sopravvenienze impreviste e imprevedibili è stata approntata una </t>
    </r>
    <r>
      <rPr>
        <b/>
        <sz val="11"/>
        <color indexed="56"/>
        <rFont val="Arial"/>
        <family val="2"/>
      </rPr>
      <t>variante in corso d'opera</t>
    </r>
    <r>
      <rPr>
        <sz val="11"/>
        <color indexed="56"/>
        <rFont val="Arial"/>
        <family val="2"/>
      </rPr>
      <t xml:space="preserve"> di valore pari a</t>
    </r>
    <r>
      <rPr>
        <b/>
        <sz val="11"/>
        <color indexed="56"/>
        <rFont val="Arial"/>
        <family val="2"/>
      </rPr>
      <t xml:space="preserve"> + €.1.963.451,71</t>
    </r>
    <r>
      <rPr>
        <sz val="11"/>
        <color indexed="56"/>
        <rFont val="Arial"/>
        <family val="2"/>
      </rPr>
      <t xml:space="preserve"> interamente finanziata dal MIT a valere sul PNRR, quota RRF. </t>
    </r>
    <r>
      <rPr>
        <b/>
        <sz val="11"/>
        <color indexed="56"/>
        <rFont val="Arial"/>
        <family val="2"/>
      </rPr>
      <t>IL MIT HA POSTICIPATO IL TERMINE ULTIMATIVO PER IL CONSEGUIMENTO DEI TARGETS DEGLI INVESTIMENTI  M5C2-2.3.1 aL 14/08/2026</t>
    </r>
  </si>
  <si>
    <t>Daniele Agostini</t>
  </si>
  <si>
    <t>91800809A9  Accordo Q.</t>
  </si>
  <si>
    <r>
      <t>procedura aperta  svolta da INVITALIA mediante piattaforma telematica, per accordi quadro per affidamento lavori e servizi di ingegneria</t>
    </r>
    <r>
      <rPr>
        <b/>
        <sz val="11"/>
        <color indexed="8"/>
        <rFont val="Calibri"/>
        <family val="2"/>
      </rPr>
      <t>. LOTTO 2.</t>
    </r>
    <r>
      <rPr>
        <sz val="11"/>
        <color indexed="8"/>
        <rFont val="Arial"/>
        <family val="2"/>
      </rPr>
      <t xml:space="preserve"> Servizi di verifica progettazione</t>
    </r>
  </si>
  <si>
    <t>PLANUM S.R.L.</t>
  </si>
  <si>
    <t>16/04/2024 (n.p.)</t>
  </si>
  <si>
    <t>91804960F7 Accordo Q.</t>
  </si>
  <si>
    <r>
      <t xml:space="preserve">procedura aperta  svolta da INVITALIA mediante piattaforma telematica, per accordi quadro per affidamento lavori e servizi di ingegneria. </t>
    </r>
    <r>
      <rPr>
        <b/>
        <sz val="11"/>
        <color indexed="8"/>
        <rFont val="Calibri"/>
        <family val="2"/>
      </rPr>
      <t>LOTTO 5</t>
    </r>
    <r>
      <rPr>
        <sz val="11"/>
        <color indexed="8"/>
        <rFont val="Arial"/>
        <family val="2"/>
      </rPr>
      <t>. Servizi di collaudo</t>
    </r>
  </si>
  <si>
    <t>Ing.Felice Giordani (Mandataria) – Mandanti: ing.Bottai &amp; associati- Minutolo Ing.Vincenzo Francesco – Trendenergy Società tra professionisti srl</t>
  </si>
  <si>
    <t>n.p.</t>
  </si>
  <si>
    <t>9181057FE6 Accordo Q. A03A22DB57 CIG derivato</t>
  </si>
  <si>
    <r>
      <t>procedura aperta  svolta da INVITALIA mediante piattaforma telematica, per accordi quadro per affidamento lavori e servizi di ingegneria.</t>
    </r>
    <r>
      <rPr>
        <b/>
        <sz val="11"/>
        <color indexed="8"/>
        <rFont val="Calibri"/>
        <family val="2"/>
      </rPr>
      <t xml:space="preserve"> LOTTO 4.</t>
    </r>
    <r>
      <rPr>
        <sz val="11"/>
        <color indexed="8"/>
        <rFont val="Arial"/>
        <family val="2"/>
      </rPr>
      <t xml:space="preserve"> Lavori in appalto integrato</t>
    </r>
  </si>
  <si>
    <t>RTI: APULIA Srl (mandataria), PAGANO Spa e Delta Lavori (mandanti)</t>
  </si>
  <si>
    <t>Rep.60885 07/04/2025</t>
  </si>
  <si>
    <t>PINQUA - progetto di riqualificazione edilizia ed urbana ambito Cisternone - Riqualificazione Parco Pertini</t>
  </si>
  <si>
    <t>J43D21002660001</t>
  </si>
  <si>
    <t>A0462EDBBC</t>
  </si>
  <si>
    <t xml:space="preserve">Procedura aperta per l'aggiudicazione dell'appalto integrato per servizi di progettazione esecutiva e esecuzione lavori </t>
  </si>
  <si>
    <t>CONSORZIO STABILE
TOSCANA EDILIZIA E AMBIENTE, SOCIETA' CONSORTILE A RESPONSABILITA'
LIMITATA,consorziata esecutrice
l'Impresa Ceragioli Costruzioni S.r.l. e quali incaricati dei servizi di progettazione, lo
STUDIO SILVA SRL e TAU ENGINEERING SRL;</t>
  </si>
  <si>
    <t>unica offerta</t>
  </si>
  <si>
    <t>24/07/2024</t>
  </si>
  <si>
    <t xml:space="preserve"> Fine 30/06/2026</t>
  </si>
  <si>
    <t>30/06/2025</t>
  </si>
  <si>
    <t>Comune di Livorno- Viale Carducci</t>
  </si>
  <si>
    <t>RINUNCIA AL FINANZIAMENTO - con D.01/03/2024 n.1688 aggiudicato l'appalto integrato per la progettazione esecutiva e esecuzione dei lavori - CIGA0462EDBBC. Consegna del servizio di progettazione è stata rallentata dal problematico liberazione dei locali ad uso ufficio siti nell'area di cantiere. Stante l'impossibilità di realizzare il target in tempo utile l'Amministrazione Comunale ha comunicato al Titolare MIT la rinuncia al finanziamento PNRR</t>
  </si>
  <si>
    <t>PINQUA: progetto di riqualificazione edilizia ed urbana ambito Cisternone - nuovo presidio ospedaliero intervento parcheggio Via Del Corona</t>
  </si>
  <si>
    <t>J47H21000370001</t>
  </si>
  <si>
    <t>A0233561FB</t>
  </si>
  <si>
    <t>Affidamento diretto indagini geognostiche e geofisiche</t>
  </si>
  <si>
    <t>Mappo Geognostica srl</t>
  </si>
  <si>
    <t>unico invitato</t>
  </si>
  <si>
    <t>06/12/2023 (n.p.)</t>
  </si>
  <si>
    <t>inizio 01/04/2024 fine 30/06/2026</t>
  </si>
  <si>
    <t>Comune di Livorno- Via del Corona</t>
  </si>
  <si>
    <r>
      <t xml:space="preserve">IN ESECUZIONE LAVORI - A conclusione della fase di Progettazione interna, in esito alla procedura negoziata senza previa pubblicazione di bando (di cui alla D.11/12/23 n.9595) con D.n.10402 del 29/12/23 sono stati aggiudicati i lavori. La consegna dei lavori avvenuta in data 09/09/25, è stata rallentata dalla sopravvenuta esigenza di demolire preliminarmento un fabbricato che impediva l'accesso dei mezzi al cantiere, con conseguente ritardo dell'esecuzione.  </t>
    </r>
    <r>
      <rPr>
        <b/>
        <sz val="11"/>
        <color indexed="8"/>
        <rFont val="Arial"/>
        <family val="2"/>
      </rPr>
      <t>IL MIT HA POSTICIPATO IL TERMINE ULTIMATIVO PER IL CONSEGUIMENTO DEI TARGETS DEGLI INVESTIMENTI  M5C2-2.3.1 aL 14/08/2026</t>
    </r>
  </si>
  <si>
    <t>A02347F711</t>
  </si>
  <si>
    <t>Affidamento diretto studio geologico, sismico e geotecnico</t>
  </si>
  <si>
    <t>Assogeo Studio di Geologia di Antonio Esposito</t>
  </si>
  <si>
    <t>13/11/2023 (n.P.)</t>
  </si>
  <si>
    <t>A02345760F</t>
  </si>
  <si>
    <t xml:space="preserve">
Affidamento diretto indagini strutturali e prove di laboratorio</t>
  </si>
  <si>
    <t>Laboratorio Delta srl</t>
  </si>
  <si>
    <t>20/11/2023 (n.p.)</t>
  </si>
  <si>
    <t>A03AEE49E4</t>
  </si>
  <si>
    <t>Procedura negoziata senza bando per l'affidamento dei lavori</t>
  </si>
  <si>
    <t>ABATE srl</t>
  </si>
  <si>
    <t>26/03/2024</t>
  </si>
  <si>
    <t>PiNQUA: progetto di riqualificazione edilizia ed urbana ambito Dogana D'Acqua completamento del recupero e rifunzionalizzazione ex Caserma Lamarmora</t>
  </si>
  <si>
    <t>J43D21002630001</t>
  </si>
  <si>
    <t xml:space="preserve">91797319A8 Accordo Q. 9821090BD8 CIG derivato </t>
  </si>
  <si>
    <t>ID 378</t>
  </si>
  <si>
    <r>
      <t xml:space="preserve">procedura aperta svolta da INVITALIA  mediante piattaforma telematica, per accordi quadro per affidamento lavori e servizi di ingegneria. </t>
    </r>
    <r>
      <rPr>
        <b/>
        <sz val="11"/>
        <color indexed="8"/>
        <rFont val="Calibri"/>
        <family val="2"/>
      </rPr>
      <t>Lotto prestazionale 1.</t>
    </r>
    <r>
      <rPr>
        <sz val="11"/>
        <color indexed="8"/>
        <rFont val="Arial"/>
        <family val="2"/>
      </rPr>
      <t xml:space="preserve"> Servizi tecnici di progettaz, DL, CSP, CSE. affidamento diretto in adesione accordo quadro</t>
    </r>
  </si>
  <si>
    <t>fine entro 30/06/2026</t>
  </si>
  <si>
    <t>Comune di Livorno- Via Lamarmora</t>
  </si>
  <si>
    <r>
      <t xml:space="preserve">IN ESECUZIONE LAVORI - Con D. 10356 del 28/12/23, nell'ambito dell'apposito Accordo quadro, è stato emesso l'OdA del Contratto di appalto integrato per la progettazione esecutiva e esecuzione dei lavori – CIG A03A0B98CC in favore del CONSORZIO STABILE MEDIL S.p.A.. Il servizio di progettazione è stato avviato in esecuzione anticipata. In data 08/04/2025 è stato stipulato il Contratto e lo scorso luglio, con D. n.5208 del 02/07/2025, approvato il consegnato progetto esecutivo con contestuale autorizzazione della modifica contrattuale resasi necessaria. A conclusione delle impreviste e complesse operazioni di  sgombero di un "interferente" Cantiere fallito, gestito da soggetti terzi (CASALP spa), che impediva l'avvio dell'esecuzione, in data 01/09/25 sono stati consegnati i lavori, che stanno procedendo con ritardo rispetto al cronoprogramma iniziale. </t>
    </r>
    <r>
      <rPr>
        <b/>
        <sz val="11"/>
        <color indexed="8"/>
        <rFont val="Arial"/>
        <family val="2"/>
      </rPr>
      <t xml:space="preserve"> IL MIT HA POSTICIPATO IL TERMINE ULTIMATIVO PER IL CONSEGUIMENTO DEI TARGETS DEGLI INVESTIMENTI  M5C2-2.3.1 aL 14/08/2026</t>
    </r>
  </si>
  <si>
    <t>ZD33B8819A</t>
  </si>
  <si>
    <t>affidamento diretto a società in house servizio di rimozione rifiuti</t>
  </si>
  <si>
    <t>AAMPS SPA</t>
  </si>
  <si>
    <t>Det . 4869 27/06/2023 (n.p.)</t>
  </si>
  <si>
    <t>Z003C1CB3C</t>
  </si>
  <si>
    <t>affidamento diretto a società in house per completamento recupero e rifunzionalizzazione</t>
  </si>
  <si>
    <t>unico offerente</t>
  </si>
  <si>
    <t>07/08/2023 (n.p.)</t>
  </si>
  <si>
    <t>91800809A9 Accordo Q.</t>
  </si>
  <si>
    <r>
      <t>procedura aperta  svolta da INVITALIA mediante piattaforma telematica, per accordi quadro per affidamento lavori e servizi di ingegneria</t>
    </r>
    <r>
      <rPr>
        <b/>
        <sz val="11"/>
        <color indexed="8"/>
        <rFont val="Calibri"/>
        <family val="2"/>
      </rPr>
      <t>. Lotto prestazionale 2.</t>
    </r>
    <r>
      <rPr>
        <sz val="11"/>
        <color indexed="8"/>
        <rFont val="Arial"/>
        <family val="2"/>
      </rPr>
      <t xml:space="preserve"> Servizi di verifica progettazione</t>
    </r>
  </si>
  <si>
    <t>CONTECO Check S.r.l.</t>
  </si>
  <si>
    <r>
      <t xml:space="preserve">procedura aperta  svolta da INVITALIA mediante piattaforma telematica, per accordi quadro per affidamento lavori e servizi di ingegneria. </t>
    </r>
    <r>
      <rPr>
        <b/>
        <sz val="11"/>
        <color indexed="8"/>
        <rFont val="Calibri"/>
        <family val="2"/>
      </rPr>
      <t>Lotto prestazionale 5</t>
    </r>
    <r>
      <rPr>
        <sz val="11"/>
        <color indexed="8"/>
        <rFont val="Arial"/>
        <family val="2"/>
      </rPr>
      <t>. Servizi di collaudo</t>
    </r>
  </si>
  <si>
    <t>ING. FELICE GIORDANI (Mandataria) - ING. BOTTAI &amp; ASSOCIATI (Mandante) - MINUTOLO ING. VINCENZO FRANCESCO (Mandante) - TRENDENERGY SOCIETA' TRA PROFESSIONISTI SRL (Mandante)</t>
  </si>
  <si>
    <r>
      <t xml:space="preserve">procedura aperta  svolta da INVITALIA per accordi quadro per Lavori in Appalto integrato - Cluster 5 - </t>
    </r>
    <r>
      <rPr>
        <b/>
        <sz val="11"/>
        <color indexed="8"/>
        <rFont val="Calibri"/>
        <family val="2"/>
      </rPr>
      <t>Lotto prestazionale 4.</t>
    </r>
  </si>
  <si>
    <t>CONSORZIO STABILE MEDIL spa</t>
  </si>
  <si>
    <t>Rep.60886 08/04/2025</t>
  </si>
  <si>
    <t>PINQUA ambito Dogana D'Acqua realizzazione edificio polifunzionale CRAL e realizzazione Piazza con giochi d'acqua</t>
  </si>
  <si>
    <t>J45I22000000001</t>
  </si>
  <si>
    <t xml:space="preserve">91797319A8 Accordo Q. 98345374AB CIG derivato </t>
  </si>
  <si>
    <t>15/09/2023 (n.p.)</t>
  </si>
  <si>
    <t>Comune di Livorno- via della Cinta esterna</t>
  </si>
  <si>
    <r>
      <t xml:space="preserve">IN ESECUZIONE LAVORI - Nell'ambito dell'Accordo quadro è stato approvato l'Ordine di attivazione del contratto di esecuzione dei lavori con l'Impresa EDILCIDO S.r.l., (Napoli) P.IVA 05930561211 –  è stato formalizzato l'accordo per rilascio Area con Autorità portuale. A conclusione della verifica, con DD 10195/2024 è stato approvato il progetto esecutivo. I Lavori sono in corso di esecuzione con ritardo sul cronoprogramma inizile. </t>
    </r>
    <r>
      <rPr>
        <b/>
        <sz val="11"/>
        <rFont val="Arial"/>
        <family val="2"/>
      </rPr>
      <t xml:space="preserve"> IL MIT HA POSTICIPATO IL TERMINE ULTIMATIVO PER IL CONSEGUIMENTO DEI TARGETS DEGLI INVESTIMENTI  M5C2-2.3.1 aL 14/08/2026</t>
    </r>
  </si>
  <si>
    <t>n.d.</t>
  </si>
  <si>
    <t>9180900E57 Accordo Q. A040DF4C97 derivato</t>
  </si>
  <si>
    <r>
      <t xml:space="preserve">procedura aperta svolta da INVITALIA  mediante piattaforma telematica, per accordi quadro per affidamento lavori e servizi di ingegneria. </t>
    </r>
    <r>
      <rPr>
        <b/>
        <sz val="11"/>
        <color indexed="8"/>
        <rFont val="Calibri"/>
        <family val="2"/>
      </rPr>
      <t>Lotto prestazionale 3.</t>
    </r>
    <r>
      <rPr>
        <sz val="11"/>
        <color indexed="8"/>
        <rFont val="Arial"/>
        <family val="2"/>
      </rPr>
      <t xml:space="preserve"> Lavori</t>
    </r>
  </si>
  <si>
    <t>EDILCIDO SRL</t>
  </si>
  <si>
    <t>31/07/2024</t>
  </si>
  <si>
    <t xml:space="preserve">
 A01072040D </t>
  </si>
  <si>
    <t>Affidamento Diretto Servizio Indagine georadar</t>
  </si>
  <si>
    <t>SO.GE.T srl</t>
  </si>
  <si>
    <t>26/10/2023 (n.p.)</t>
  </si>
  <si>
    <t>PCM -DIP. SPORT</t>
  </si>
  <si>
    <t>Realizzazione nuovo Impianto sportivo polivalente indoor SCOPAIA, quartiere Scopaia, Via San Martino</t>
  </si>
  <si>
    <t>J45B22000400006</t>
  </si>
  <si>
    <t>Z8E389F30E</t>
  </si>
  <si>
    <t>M5C2I3.1</t>
  </si>
  <si>
    <t>AFFIDAMENTO DIRETTO REDAZIONE DELLA VERIFICA PREVENTIVA DI INTERESSSE ARCHEOLOGICO</t>
  </si>
  <si>
    <t>Past in Progress S.r.l</t>
  </si>
  <si>
    <t xml:space="preserve"> fine entro 30/06/2026</t>
  </si>
  <si>
    <t>Comune di Livorno- Via San Martino</t>
  </si>
  <si>
    <r>
      <t xml:space="preserve">IN ESECUZIONE LAVORI - Con Determina n. D.30/03/2023 n.2205 è stato aggiudicato l'appalto integrato per la progettazione esecutiva e esecuzione dei lavori, con stipula del contratto in data 25/09/23. Dopo la 1° modifica contrattuale resasi necessaria x + 18,99%  (DD.9212 del 28/10/24),  con D.7833 del 8/9/24 è stato approvato il Progetto esecutivo.  L'esecuzione dei  Lavori è stata rallentata da numerosi imprevisti (ritrovamenti di ineresse archeologico, rinvenimento di amianto etc.) che hanno reso necessario apportare varianti in corso d'opera, e da ultimo, dalla tardiva consegna di una struttura portante indispensabile (5 mesi di ritardo) . I lavori sono regolarmente  in corso. </t>
    </r>
    <r>
      <rPr>
        <b/>
        <sz val="11"/>
        <rFont val="Arial"/>
        <family val="2"/>
      </rPr>
      <t>Il D.Sport della PCM  ha accolto la richiesta di posticipo del termine di ultimazione lavori oltre la prefissata scadenza del 30/06/26 di cui al DL 19/2026, come avanzata dall'ente attuatore ai sensi delle Linee guida MEF. Il Progetto è pertanto in regolare stato di esecuzione con scadenza al 28/08/26.</t>
    </r>
  </si>
  <si>
    <t>Z6839807CD</t>
  </si>
  <si>
    <t>AFFIDAMENTO DIRETTO RELAZIONE GEOLOGICA ED ESEC.INDAGINI</t>
  </si>
  <si>
    <t>Geologica Toscana S.n.c.</t>
  </si>
  <si>
    <t>Z883A65B89</t>
  </si>
  <si>
    <r>
      <t xml:space="preserve">AFFIDAMENTO DIRETTO </t>
    </r>
    <r>
      <rPr>
        <sz val="11"/>
        <color indexed="8"/>
        <rFont val="Arial"/>
        <family val="2"/>
      </rPr>
      <t>REALIZZAZIONE RENDER</t>
    </r>
  </si>
  <si>
    <t>VIR94 Lab Archiviz</t>
  </si>
  <si>
    <t>967647716F</t>
  </si>
  <si>
    <t>procedura aperta per affidamento di appalto integrato (appalto principale)</t>
  </si>
  <si>
    <t> FRANGERINI IMPRESA S.R.L.</t>
  </si>
  <si>
    <t>Rep.60753 13/09/2023</t>
  </si>
  <si>
    <t>ZBD3D13594</t>
  </si>
  <si>
    <t>affidamento diretto valutazione impatto acustico</t>
  </si>
  <si>
    <t>Studio Tecnico Dott. Ing. Dario Gratta</t>
  </si>
  <si>
    <t>02/2024 (n.p.)</t>
  </si>
  <si>
    <t>B1204EC5C1</t>
  </si>
  <si>
    <t>Affidamento diretto servizio produzione parere tecnico (D.3047/2024)                          (art.50 D.lgs n.36/2023)</t>
  </si>
  <si>
    <t>Studio Biosfera - Prato (PO)                CF/P.IVA 01792760975</t>
  </si>
  <si>
    <t>B0E3DA9019</t>
  </si>
  <si>
    <t>Affidamento diretto servizio elaborazione 3 visualizzazioni digitali - Rendering (art.50 D.lgs n.36/2023)</t>
  </si>
  <si>
    <t>Studio VIR90 lab archiviz</t>
  </si>
  <si>
    <t>B05811D7EE</t>
  </si>
  <si>
    <t>Affidamento diretto del servizio di assistenza archeologica ai lavori di scavo (art.50 D.lgs n.36/2023)</t>
  </si>
  <si>
    <t>PAST IN PROGRESS S.R.L. CF/P.IVA: 01910530490</t>
  </si>
  <si>
    <t>B0580D8EFB</t>
  </si>
  <si>
    <t>Affidamento diretto servizio di assistenza alla direzione dei lavori in materia ambientale  -  (art.50 c.1 lett. b. D.lgs n.36/2023)</t>
  </si>
  <si>
    <t>BIOS IS S.r.l. - Firenze      CF/P.IVA: 06393070484</t>
  </si>
  <si>
    <t>Ministero Istruzione e del Merito</t>
  </si>
  <si>
    <t>Rifunzionalizzazione scuola infanzia Via POERIO come Centro polifunzionale per la famiglia</t>
  </si>
  <si>
    <t>J44E21001030001</t>
  </si>
  <si>
    <t>987296761B</t>
  </si>
  <si>
    <t>M4C1I1.1</t>
  </si>
  <si>
    <t>Affidamento diretto verifica progetto definitivo</t>
  </si>
  <si>
    <t>ING. PETRUCCI SIMONE</t>
  </si>
  <si>
    <t>20/03/2023 (n.p.)</t>
  </si>
  <si>
    <t>inizio entro il 31/12/2023 fine 30/06/2026</t>
  </si>
  <si>
    <t>entro il 30/06/2026</t>
  </si>
  <si>
    <t>Comune di Livorno- Via Poerio</t>
  </si>
  <si>
    <r>
      <t>LAVORI REGOLARMENTE ULTIMATI CON PIENO RAGGIUNGIMENTO DEL TARGET ENTRO LA PREFISSATA ASCADENZA DI CUI AL DL 19/2026 (30/06/26)</t>
    </r>
    <r>
      <rPr>
        <sz val="11"/>
        <color indexed="8"/>
        <rFont val="Arial"/>
        <family val="2"/>
      </rPr>
      <t xml:space="preserve">  - Appalto integrato aggiudicato con determina n. 4581 del 20/06/2023 con consegna il 29/12/2023 (in linea con nuova scadenza intermedia all'epoca autorizzata dal MIM). Prog.esecutivo approvato con D.06/08/24 n.6762,. lavori consegnati in via definitiva il 26/08/24. Prox Fase: Collaudo.</t>
    </r>
  </si>
  <si>
    <t>981951474B</t>
  </si>
  <si>
    <t>Procedura aperta per affidamento appalto integrato</t>
  </si>
  <si>
    <t>Consorzio Italiano Costruzioni e Manutenzioni Società Cooperativa</t>
  </si>
  <si>
    <t>- EDIL FAB s.r.l.
- FRANGERINI IMPRESA s.r.l.u</t>
  </si>
  <si>
    <t>09/10/2023</t>
  </si>
  <si>
    <t>Asilo nido PIRANDELLO, demolizione attuali strutture e ricostruzione  per la realizzazione di un nuovo edificio per risolvere l'obsoleta inadeguatezza strutturale energetica e dimensionale</t>
  </si>
  <si>
    <t>J45E22000000006</t>
  </si>
  <si>
    <t>9752456D46</t>
  </si>
  <si>
    <t>affidamento diretto redazione PFTE</t>
  </si>
  <si>
    <t>RTP -  tra Arch. Pietro Carlo Pellegrini, studio
Archimede Ingegneria S.r.l. ed il Dott. Francesco Saviozzi</t>
  </si>
  <si>
    <t>25/05/2023 (n.p.)</t>
  </si>
  <si>
    <t xml:space="preserve">  inizio 31/12/2023 fine 30/06/2026             </t>
  </si>
  <si>
    <t>entro il 31/03/2026</t>
  </si>
  <si>
    <t>Comune di Livorno- Via Bracco 2</t>
  </si>
  <si>
    <r>
      <t xml:space="preserve">IN ESECUZIONE LAVORI - appalto integrato Aggiudicato con D.n.4577 del  20/06/2023 e consegnato il 29/12/23 ( in linea con nuova scadenza intermedia autorizzata da MIM). Dopo la variante resasi necessaria è stato approvato il Progetto esecutivo e sono in corso di esecuzione i lavori, consegnati il 28/04/2025. Il ritado sullo stato avanzamento lavori è  imputabile alla tardiva consegna della struttura portante lignea. </t>
    </r>
    <r>
      <rPr>
        <b/>
        <sz val="11"/>
        <color indexed="8"/>
        <rFont val="Arial"/>
        <family val="2"/>
      </rPr>
      <t>Il MIM ha accolto la richiesta di posticipo del termine di ultimazione lavori al 30/08/26, come avanzata dall'ente attuatore ai sensi delle Linee guida MEF.</t>
    </r>
  </si>
  <si>
    <t>98198826FA</t>
  </si>
  <si>
    <t>procedura aperta per aggiudicazione appalto integrato</t>
  </si>
  <si>
    <t>EDIL FAB S.R.L.</t>
  </si>
  <si>
    <t>20/11/23 Rep.60783</t>
  </si>
  <si>
    <t>Ministero Interno</t>
  </si>
  <si>
    <t>Rigenerazione Urbana Baden – ampliamento Parco Baden Powell</t>
  </si>
  <si>
    <t>J44E21001000001</t>
  </si>
  <si>
    <t>M5C2I2.1</t>
  </si>
  <si>
    <t>Affidamento diretto per verifica preliminare Progetto esecutivo</t>
  </si>
  <si>
    <t>AVALON SRL</t>
  </si>
  <si>
    <t>14/06/2023 (n.p.)</t>
  </si>
  <si>
    <t>Fine 30/06/2026</t>
  </si>
  <si>
    <t>30/06/2026</t>
  </si>
  <si>
    <t>Comune di Livorno- Via F.lli Gigli</t>
  </si>
  <si>
    <r>
      <t xml:space="preserve">IN ESECUZIONE LAVORI -  l'appalto dei lavori è stato aggiudicato con D. 5785 il 28/07/2023 con contratto sottoscritto il 31/10/2023.  I lavori, consegnati il 16/11/2023, sono in buono stato di avanzamento, nonostante  la variante  Progettuale (implicate la parziale modifica dell'area interessata)resasi necessaria per far fronte alle  imprevisste e imprevedibili sopravvenienze inerenti  all'area di pertinenza. Detta variante , approntata in sede di rinnovo della convenzione di sovvenzione è stata debitamente comunicata e autorizzata dalla competente AdG centrale ed ha generato un certo rallentamento. Lo stesso, titolare,  </t>
    </r>
    <r>
      <rPr>
        <b/>
        <sz val="11"/>
        <rFont val="Arial"/>
        <family val="2"/>
      </rPr>
      <t>MINISTERO DELL'INTERNO HA AUTORIZZATO IL POSTICIPO DEL TERMINE DI FINE LAVORI  AL 31/08/26, così come richiesto dall'Ente attuatore in coerenza col le previsioni delle Linee Guida del MEF.</t>
    </r>
  </si>
  <si>
    <t>98546434AA</t>
  </si>
  <si>
    <t xml:space="preserve"> PROCEDURA APERTA x appalto Lavori </t>
  </si>
  <si>
    <t>EUROAMBIENTE S.R.L.</t>
  </si>
  <si>
    <t>3/10/2023</t>
  </si>
  <si>
    <t>ZF33C1D3DD</t>
  </si>
  <si>
    <t>Affidamento diretto servizio taglio vegetazione</t>
  </si>
  <si>
    <t>COLLECOOP –  SOC.COOP.
SOCIALE</t>
  </si>
  <si>
    <t>Z7D3D019A4</t>
  </si>
  <si>
    <t>Affidamento diretto abbattimento essenze arboree e arbustive</t>
  </si>
  <si>
    <t>COLLECOOP – SOC.COOP.
SOCIALE</t>
  </si>
  <si>
    <t>n.p</t>
  </si>
  <si>
    <t>Realizzazione nuova Scuola secondaria I grado Mazzini via Sgarallino</t>
  </si>
  <si>
    <t>J41B22002240006</t>
  </si>
  <si>
    <t>M4C1I3.3</t>
  </si>
  <si>
    <t>PROCEDURA APERTA EX art.71 D.lgs 36 X AFFIDAMENTO APPALTO SERVIZI PROGETTAZIONE (PFTE+ PROG.ESECUTIVA)</t>
  </si>
  <si>
    <t>da avviare</t>
  </si>
  <si>
    <t>inizio entro il 30/11/2023
conclusione entro il 30/06/2026</t>
  </si>
  <si>
    <t>Comune di Livorno- Via Sgarallino</t>
  </si>
  <si>
    <t>RINUNCIA ALLA REALIZZAZIONE nell'ambito del PNRR per irrealizzabilità del target in tempo utile comunicata al MIM - Appalto non aggiudicato</t>
  </si>
  <si>
    <t>PROCEDURA APERTA PER APPALTO ESECUZIONE LAVORI</t>
  </si>
  <si>
    <t>Realizzazione nuovo Polo scolastico Montenero ex via Curiel - nuovo centro infanzia 0-6 Montenero</t>
  </si>
  <si>
    <t>J41B22001690006</t>
  </si>
  <si>
    <t>Comune di Livorno- Via Di Montenero</t>
  </si>
  <si>
    <t>Realizzazione nuovo Polo scolastico Montenero primaria e secondaria di 1° grado</t>
  </si>
  <si>
    <t>J41B22001680006</t>
  </si>
  <si>
    <t>(incluse rinunce)</t>
  </si>
  <si>
    <t>Amministrazione centrale</t>
  </si>
  <si>
    <t>Soggetto esecutore/aggiudicatario</t>
  </si>
  <si>
    <t>SAL pagati</t>
  </si>
  <si>
    <t>Ministero del Lavoro e delle politiche sociali</t>
  </si>
  <si>
    <t>Autonomia degli anziani non autosufficienti</t>
  </si>
  <si>
    <t>J44H22000210006</t>
  </si>
  <si>
    <t>Z293CD80CB</t>
  </si>
  <si>
    <t>M5C2 I.1.1.2</t>
  </si>
  <si>
    <t>Affidameno diretto Relazione geologica</t>
  </si>
  <si>
    <t>DOTT. GEOL. SERGIO CROCETTI (P. IVA 00981290497)</t>
  </si>
  <si>
    <t xml:space="preserve">unico invitato </t>
  </si>
  <si>
    <t>IN ESECUZIONE - lavori, aggiudicati in data 14/04/2025, sono a tutt'oggi in corso di esecuzione. Il MLPS non ha accolto la richiesta di posticipo del termine di ultimazione lavori avanzata dall'ente attuatore così come ammesso dalle LINEE GUIDA del MEF, pertanto ad oggi il Progetto non concorre al raggiungimento del target nazionale</t>
  </si>
  <si>
    <t xml:space="preserve">A01E1DA3C3 </t>
  </si>
  <si>
    <t>Affidameno diretto indagini geologiche</t>
  </si>
  <si>
    <t>GAIA SRL ( P.IVA 01667250508)</t>
  </si>
  <si>
    <t>A02D277337</t>
  </si>
  <si>
    <t>Affidameno diretto supporto redazione PFTE</t>
  </si>
  <si>
    <t>Geom.Vasile Sebastian (p.iva 01805850490)</t>
  </si>
  <si>
    <t>B1728A7C2E</t>
  </si>
  <si>
    <t>Affidameno diretto Servizio rendering palazzina LAH</t>
  </si>
  <si>
    <t>Valerio Palandri (P. IVA 1571050499)</t>
  </si>
  <si>
    <t>B6900777BE</t>
  </si>
  <si>
    <t>Affidameno diretto Servizio contabilità lavori</t>
  </si>
  <si>
    <t>Geom. Sebastian Vasile (P.IVA 01805850490)</t>
  </si>
  <si>
    <t>B4AC2D4DF3</t>
  </si>
  <si>
    <t xml:space="preserve">Art. 71 comma 3 del D. Lgs. 36/2023  - LAVORI DI RISTRUTTURAZIONE UNITA’ IMMOBILIARE </t>
  </si>
  <si>
    <t>CONSORZIO INNOVA SOC. COOP (C.F. e P.I. 035392612009  - esecutrice INDOVINO SRL (C.F. e P.I. 01829130473)</t>
  </si>
  <si>
    <t>1) IDS SRL
2) DOMUS RESTAURI E IMPIANTI SRL
3) CLAD Srl
4) CONSORZIO INNOVA SOC. COOP.
5) Re. Gi. Costruzioni srl
6) CITEP Soc. Coop.
7) C.E.V. CONSORZIO EDILI VENETI SOC. COOP.
8) EDILTECNA S.r.l.
9) COSTRUIRE SRL
10) costruzioni &amp; progetti srl
11) BEGEN INFRASTRUTTURE SRL
12) GRECHI LUCA IMPRESA INDIVIDUALE</t>
  </si>
  <si>
    <t>Percorsi di autonomia per persone con disabilità</t>
  </si>
  <si>
    <t>J44H22000240004</t>
  </si>
  <si>
    <t>BAD8BDA784</t>
  </si>
  <si>
    <t>M5C2 I.1.2</t>
  </si>
  <si>
    <t>Affidamento diretto Appalto lavori</t>
  </si>
  <si>
    <t>F.lli Colloca snc S. Giuliano Terme (PI) P.IVA 01572380507</t>
  </si>
  <si>
    <t xml:space="preserve">Unico invitato </t>
  </si>
  <si>
    <r>
      <t xml:space="preserve">LAVORI CONCLUSI </t>
    </r>
    <r>
      <rPr>
        <sz val="11"/>
        <rFont val="Arial"/>
        <family val="2"/>
      </rPr>
      <t xml:space="preserve"> - Progetto esecutivo approvato con D.GC 176 del 06/03/2026 e aggudicato con con DD 2218 del 23/03/2026. I lavori, consegnati il 25/03/26 si somno regolarmente conclusi entro la scadenza di cui al DL 19/2026 (30/06/26)</t>
    </r>
  </si>
  <si>
    <t>Povertà estrema - Housing first</t>
  </si>
  <si>
    <t>J44H22000250006</t>
  </si>
  <si>
    <t xml:space="preserve"> 9854942B66</t>
  </si>
  <si>
    <t>M5C2 I.1.3.1</t>
  </si>
  <si>
    <t>Affidamento Diretto Serv.rilevazione dimensionale tramite  laser</t>
  </si>
  <si>
    <t>Studio Tecnico Geometri Bettarini e Cardini P.IVA. 01190060507</t>
  </si>
  <si>
    <r>
      <t>LAVORI CONCLUSI</t>
    </r>
    <r>
      <rPr>
        <sz val="11"/>
        <color indexed="8"/>
        <rFont val="Arial"/>
        <family val="2"/>
      </rPr>
      <t xml:space="preserve"> - Dopo la rimodulazione, in data 10/04/26 è stato approvato IL Progetto esecutivo. I lavori, aggiudicati con D.3026 del 16/04/26, si sono regolarmente conclusi con pieno raggiungimento del ridimensionato Target</t>
    </r>
  </si>
  <si>
    <t>9951481DE6</t>
  </si>
  <si>
    <t>Affidamento diretto Servizio di assistenza a indagini strutturali</t>
  </si>
  <si>
    <t>Affidamento Diretto Servizio di sgombero locali</t>
  </si>
  <si>
    <t>A01D6EBDF1</t>
  </si>
  <si>
    <t>Affidamento diretto servizio di aspirazione reflui contaminati</t>
  </si>
  <si>
    <t>Labromare srl - Livorno - P.IVA 00100440494</t>
  </si>
  <si>
    <t>B12E1EF838</t>
  </si>
  <si>
    <t>affidamento diretto serv. prova peninometrica e MASW</t>
  </si>
  <si>
    <t>GEOLUK srl - Lucca -                          P.IVA 02069440465</t>
  </si>
  <si>
    <t>B123C4D8FB</t>
  </si>
  <si>
    <t>Affidamento Diretto servizio di consulenza geologica e indagine</t>
  </si>
  <si>
    <t>AssoGeo Studio di Geologia (P. IVA 01679830503)</t>
  </si>
  <si>
    <t>B2879C2CA8</t>
  </si>
  <si>
    <t>Affidamento diretto Servizio redazione computo via degli asili</t>
  </si>
  <si>
    <t>BB4008F2E9</t>
  </si>
  <si>
    <t>PROGRAMMA COSTRUZIONI SRL con sede legale in Livorno – P.IVA 01465760492</t>
  </si>
  <si>
    <t>B2C5A23C86</t>
  </si>
  <si>
    <t>Affidamento diretto  servizio verifica progetto esecutivo</t>
  </si>
  <si>
    <t>PRIMA INGEGNERIA STP S.S. (P.IVA 01530730496)</t>
  </si>
  <si>
    <t>Povertà estrema – Stazioni di posta</t>
  </si>
  <si>
    <t>J44H22000260006</t>
  </si>
  <si>
    <r>
      <t xml:space="preserve"> </t>
    </r>
    <r>
      <rPr>
        <sz val="11"/>
        <rFont val="Arial"/>
        <family val="2"/>
      </rPr>
      <t>9854942B66</t>
    </r>
  </si>
  <si>
    <t>M5C2 I.1.3.2</t>
  </si>
  <si>
    <r>
      <t xml:space="preserve">LAVORI CONCLUSI </t>
    </r>
    <r>
      <rPr>
        <sz val="11"/>
        <color indexed="8"/>
        <rFont val="Arial"/>
        <family val="2"/>
      </rPr>
      <t xml:space="preserve">- Dopo la rimodulazione progettuale e l'approvazione del Progetto esecutivo,  con D.3394 del 30/04/26 è stato aggiudicato l'appalto dei lavori, che  si sono regolarmente conclusi con pieno raggiungimento del ridimensionato Target </t>
    </r>
  </si>
  <si>
    <t>AssoGeo Studio di Geologia</t>
  </si>
  <si>
    <t>Servizio redazione computo via degli asili</t>
  </si>
  <si>
    <t xml:space="preserve"> servizio verifica progetto esecutivo</t>
  </si>
  <si>
    <t>BB72B61F14</t>
  </si>
  <si>
    <t>BARTOLOZZI COSTRUZIONI EDILI SRL con sede legale in Livorno - P.IVA P.IVA 01013630494</t>
  </si>
  <si>
    <t>Breve Descrizione</t>
  </si>
  <si>
    <t>Stipula convenzione con amministrazioni centrali</t>
  </si>
  <si>
    <t>Esecuzione servizi</t>
  </si>
  <si>
    <t>Stato avanzamento servizio</t>
  </si>
  <si>
    <t>Verifica di conformità</t>
  </si>
  <si>
    <t>Ubicazione servizio</t>
  </si>
  <si>
    <t>Cronologia prevista (data fine progetto)</t>
  </si>
  <si>
    <t>Sostegno alle capacità genitoriali e prevenzione della vulnerabilità delle famiglie e dei bambini</t>
  </si>
  <si>
    <t>J44H22000200006</t>
  </si>
  <si>
    <t>affidamento diretto CIG 9916149904/coprogettazione art. 55 del D.Lgs. n. 117/2017 CIG  B0804DF6D8</t>
  </si>
  <si>
    <t xml:space="preserve">Progetto: 000000000010001357032023
</t>
  </si>
  <si>
    <t>M5C2 I.1.1.1</t>
  </si>
  <si>
    <t>Programma PIPPI _ rafforzamento dei servizi di assistenza sociale per sostenere la capacità genitoriale e i bambini e le famiglie che vivono in condizioni di fragilità, al fine di ridurre o evitare il rischio di allontanamento di bambini  e adolescenti dal proprio nucleo familiare</t>
  </si>
  <si>
    <t>affidamento diretto/coprogettazione art. 55 del D.Lgs. n. 117/2017</t>
  </si>
  <si>
    <t>la costituita RTI tra Nuovo Futuro Cooperativa Sociale C.F. 00607790490 con sede in Via G. Rossa 51 Rosignano Marittimo (Li) quale soggetto mandatario e Cuore Liburnia Sociale C.F. 01271950493 con sede in Via B.Cellini 82/84A Piombino (Li) quale soggetto mandante /                                                     la costituita RTI tra Cuore Liburnia Sociale C.F. 01271950493 con sede in Via B.Cellini 82/84A Piombino (Li) quale soggetto mandatario , Nuovo Futuro Cooperativa Sociale C.F. 00607790490 con sede in Via G. Rossa 51 Rosignano Marittimo (Li) quale soggetto mandante e Associazione Il Sestante Solidarietà C.F. 92089510496 con sede in Via di Collinaia 21 Livorno quale soggetto mandante</t>
  </si>
  <si>
    <t>11.11..22.</t>
  </si>
  <si>
    <t>avviata in data 03.07.2023</t>
  </si>
  <si>
    <t>concluso al 31.03.2026</t>
  </si>
  <si>
    <t>in parte presso i locali del complesso CIAF destinati al centro diurno il "cerchio magico" in via caduti del lavoro, 2 Livorno (LI), in parte presso il domicilio delle famiglie individuate</t>
  </si>
  <si>
    <t>firma della convenzione tra ATS livornese e Amministrazione centrali_caricamento della convenzione su Multifondo_ Invio Dichiarazione di inizio attività_ in data 31/03/2024 è stata conclusa la fase sperimentale del progetto realizzata a mezzo di un affidamento diretto ai sensi del codice dei contratti pubblici all'epoca vigente (D.lgs. n. 50/2016) disposto con determinazione n. 5009 del 30.06.203_ con determina del Dirigente del Settore delle Politiche Sociali e Sociosanitarie n. 690 del 30/01/2024 è stato approvato l'avviso di coprogettazione ai sensi del codice del terzo settore di cui al d.lgs. n. 117/2017 e, a seguito della realizzazione dei tavoli di coprogettazione, con Determina 1511 del 27/02/2024 si è preso atto dei lavori della commissione e sono stati approvati i progetti definitivi nonché lo schema di convenzione. A mezzo della medesima Determinazione è stata regolarmente avviata  l''esecuzione del servizio a partire dal giorno 1.03.2024. In data 18.10.24 è stata sottoscritta la convenzione di coprogettazione. Con l'avvio della terza implementazione sono state raggiunte n.30 famiglie beneficiarie completando così l'obiettivo target del progetto. Le attività del progetto si sono concluse in data 31.03.2026 con un evento finale presso la sede dell'APS il Sestante, Villa Corridi, che ha convolto le famiglie beneficiare del progetto PIPPi. Gli atti per la chiusura della rendicontazione sono in fase di verifica.</t>
  </si>
  <si>
    <t>coprogettazione CIG B795DC7908/ affidamento diretto wind CIG B793B67B0A/ affidamento diretto computer shop CIG B74A6087005/ affidamento diretto gruppo  Selyon CIG B7457B155A/ affidamento diretto ELETTRO D srl CIG B8389A93CF/affidamento diretto computer shop CIGB92DE2055F1</t>
  </si>
  <si>
    <t>Progetto: 000000000010001912772023</t>
  </si>
  <si>
    <t>Azioni volte a prevenire l'istituzionalizzazione degli anziani non autosufficienti assicurando in alternativa al ricovero a lungo termine in strutture residenziali pubbliche, un contesto abitativo attrezzato e un percorso di assistenza sociale e sociosanitaria domiciliare</t>
  </si>
  <si>
    <t>coprogettazione art. 55 del D.Lgs. n. 117/2017/ affidamenti diretti</t>
  </si>
  <si>
    <t>(coprogettazione) A.T.S. tra: SOCIETA' VOLONTARIA DI SOCCORSO PUBBLICA ASSISTENZA - C.F. 80004600492,  con sede in Via San Giovanni n. 30, 57123 Livorno – LI (capofila); COOPERATIVA SOCIALE HUMANITAS LIVORNO – C.F./p. I.V.A. 01233240496, con sede in Via San Giovanni n. 19, 57123 Livorno  -LI (mandante); G.DI VITTORIO - Società Cooperativa Sociale ONLUS -  C.F./p.I.V.A. 00194480455 - con sede in Via del Cesarino n. 38, 54100 Massa – MS (mandante); CUORE LIBURNIA SOCIALE – Società Cooperativa ONLUS – C.F./p.I.V.A. 01271950493 - con sede in Via B. Cellini n. 82/A-84,  57025 Piombino  -LI (mandante); COOPERATIVA SOCIALE SENEX - C.F./p. I.V.A. 04896160480– con sede in Via Antonio Giacomini n. 9, 50131 Firenze - FI (mandante)/ Wind Tre S.p.a. P. IVA: 13378520152, Largo Metropolitana n.5 20017 RHO Milano/ 1. Computer Shop snc, P.IVA 01268220504, Via Prov.le Calcesana n. 37, Ghezzano, 56017 - PI/ 1. Gruppo Selyon s.r.l. P. IVA: 01825240383, Via Annibale Zucchini n. 79, 44122 Ferrara (Fe)/ ELETTRO D S.r.l., con sede in Via Lavoria n. 105, 56040 Crespina Lorenzana (PI), codice fiscale/P. IVA: 02061530503</t>
  </si>
  <si>
    <t>Istituto di Scienza e Tecnologie dell'Informazione "A. Faedo” - Area della Ricerca del Consiglio Nazionale delle Ricerche (di seguito denominato CNR-ISTI), con sede in Pisa, Via Moruzzi n.1, Codice Fiscale 80054330586 e Partita IVA 0211831100</t>
  </si>
  <si>
    <t>25.05.23</t>
  </si>
  <si>
    <t>avviata nel mese di settembre 2025</t>
  </si>
  <si>
    <t>concluso al 30.06.2026</t>
  </si>
  <si>
    <t>presso il domicilio dei beneficiati</t>
  </si>
  <si>
    <t xml:space="preserve">firma della convenzione tra ATS livornese e Amministrazione centrali_ caricamento della convenzione su Multifondo_ invio Dichiarazione di inizio attività_ AZIONE DIFFUSA: Il servizio sociale professionale ha provveduto all'individuazione di n.100 beneficiari dell'azione diffusa e alla redazione per ognuno degli stessi dei piani individualizzati secondo apposti format forniti dal Ministero del Lavoro e delle Politiche Sociali. Progettazione del servizio mediante collaborazione con enti pubblici specializzati: approvato con Deliberazione della Giunta Comunale n. 861 del 3.12.2024 e determinazione dirigenziale n. 11136 del 23.12.2024 lo schema di convenzione tra Comune di Livorno e Istituto di Scienza e Tecnologie dell'Informazione "A. Faedo” - Area della Ricerca del Consiglio Nazionale delle Ricerche (di seguito denominato CNR-ISTI) per la realizzazione dell'azione diffusa A.1. La suddetta convenzione è stata sottoscritta in data 20/02/2025 e si è conclusa il 31/12/2025.In attuazione alla programmazione elaborata in collaborazione con ISTI si è provveduto all'acquisto di dispositivi a mezzo di n. 3 procedure Mepa: 1) CIG B793B67B0A per la fornitura da parte di Wind Tre S.p.a.(Determina Dirigenziale 5533 del 14.07.25); 2) CIG B74A6087005 per la fornitura da parte di per la fornitura da parte di computer shop (Determina Dirigenziale 6045 del 31.07/25); 3) CIG B7457B155A gruppo  Selyon (Determina Dirigenziale n.6226 del 6/07/25 + determina rettifica GIG n.6786 del 2/09/25); successivamente si è reso necessario un ulteriore affidamento a Computer Shop ad integrazione del precedente (Determinazione dirigenziale 9644 del 28.11.25).Nel mese di settembre 2025 è stato dato regolare avvio all'esecuzione della coprogettazione. E' stato affidato Ditta ELETTRO D S.r.l., a seguito di procedura di affidamento diretto su piattaforma START, il servizio di installazione e configurazione dei dispositivi per la domotica e la sicurezza domestica, e assistenza per prodotti Smart, di cui sopra (Determinazione dirigenziale n. 8112 del 14/10/2025 -CIG B8389A93CF): il relativo contratto è stato stipulato mediante scambio di corrispondenza il 25/11/025; con determinazione n. 10258 del 17/12/2025 il termine finale per la conclusione dell'installazione è stato differito al 31/03/2026 ai sensi dell'art. 121, commi 8 e 11, del D.Lgs. n. 36/2023; con successiva determinazione n. 2171 del 20/03/2026 il termine è stato ulteriormente differito al 30/04/2026, e successivamente al 31/05/2026 con Determinazione n. 3611 del 07/05/2026; l’attività di installazione e configurazione dei dispositivi presso n. 100 beneficiari si è conclusa entro tale data. (coprogettazione) Con Determinazione dirigenziale n. 3526 del 09/05/25 è stato approvato, e pubblicato nella medesima data, l'avviso della  Manifestazione di Interesse  di soggetti del Terzo Settore disponibili alla coprogettazione ai sensi del codice del terzo settore di cui al d.lgs. n. 117/2017 nell'ambito del “PNRR – MISSIONE 5 “INCLUSIONE E COESIONE”, COMPONENTE 2, in particolare sub – investimento 1.1.2. “Autonomia degli anziani non autosufficienti”, ai fini della realizzazione dell'attività A.2. A seguito del tavolo di co-progettazione, riunitosi nelle date dell'11 e 18 giugno e 4 luglio 2025  è stato predisposta una unica proposta progettuale tra tutti gli E.T.S. candidati, che è stata valutata positivamente dalla Commissione riunitasi il 09/07/2025; con determinazione n. 5532 del 14/07/2025 è stato approvato il progetto operativo. A seguito della formalizzazione dell'A.T.S., è stata sottoscritta la convenzione in data 28.07.25. Nel mese di settembre 2025 è stato dato regolare avvio all'esecuzione della coprogettazione. Con determinazione n. 3894 del 14/05/2026, a seguito del differimento al 30/06/2026 del termine per il raggiungimento del target, è stata approvata rimodulazione del progetto e approvato addendum alla convenzione per la proroga del termine per la conclusione delle attività al 30/06/2026; l’addendum è stato sottoscritto il 09/06/2026. Si è conclusa l’attività A.2 e sono state sottoscritte le attestazioni di completamento dell’attività.  </t>
  </si>
  <si>
    <t>30.06.2026</t>
  </si>
  <si>
    <t>Rafforzamento dei servizi sociali domiciliari per garantire la dimissione anticipata assistita e prevenire l’ospedalizzazione</t>
  </si>
  <si>
    <t>J44H22000220006</t>
  </si>
  <si>
    <t>B10B9D5C68</t>
  </si>
  <si>
    <t>Progetto: 000000000010001925772023</t>
  </si>
  <si>
    <t>M5C2 I.1.1.3</t>
  </si>
  <si>
    <t>Progetto volto (Azione A) a garantire il LEPS Dimissioni Protette attraverso (Az.A.1) Attivazione di servizi di assistenza domiciliare socio assistenziale e (Az. A.2) Formazione operatori specifici e (Azione B) a rafforzare l'offerta di servizi di assistenza domiciliare socio- assistenziale attraverso l'attivazione di servizi di assistenza ad integrazione dei livelli essenziali</t>
  </si>
  <si>
    <t xml:space="preserve">accordo ex art.5 comma 6 D.Lgs 50/2016 con Azienda USL Nord Ovest + avvio coprogettazione  </t>
  </si>
  <si>
    <t xml:space="preserve">SOGGETTO SUB ATTUATORE: Azienda USL Nord- Ovest P.IVA 02198590503  in attuazione della Convenzione socio-sanitaria ex art. 30 tuel approvata con Deliberazione del Consiglio Comunale n.132 dell'11/07/2022, e in particolare in virtù dell''accordo ex art.5 comma 6 D.Lgs 50/2016 per la realizzazione del Sub-investimento 1.1.3 - “Rafforzare i servizi sociali domiciliari per garantire una dimissione assistita precoce e prevenire il ricovero in ospedale” CUP J44H22000220006 tra l'Ambito Territoriale Sociale Livornese e l'Azienda USL Nord Ovest Toscana approvato con Delibera di Giunta 455 del 7/07/23  e della Delibera della Conferenza dei Sindaci Integrata Zona Livornese n.8 del 10 luglio 2023. SOGGETTI REALIZZATORI: (1) Pubblica Assistenza Società Volontaria di Soccorso Odv Ets (2) Cooperativa sociale Cuore Liburnia (3) Cooperativa Humanitas
</t>
  </si>
  <si>
    <t>Gestione del servizio regolarmente avviata</t>
  </si>
  <si>
    <t>Come previsto dalla scheda progettuale approvata dal Ministero, la valutazione ed erogazione dei pacchetti di servizi domiciliari viene effettuata presso la struttura Cot (Continuità Ospedale Territorio) ubicata all’interno del Presidio Ospedaliero, 7 padiglione, secondo piano.
I soggetti realizzatori provvedono pertanto ad effettuare a domicilio dei beneficiari dei pacchetti le prestazioni individuate in ambito Cot.</t>
  </si>
  <si>
    <t>Con Decreto del direttore  di zona dell'Azienda USL Nord Ovest n. 3433 del 27/10/23 è stato approvato, e pubblicato nella medesima data, l'avviso della  Manifestazione di Interesse  di soggetti del Terzo Settore disponibili alla coprogettazione ai sensi del codice del terzo settore di cui al d.lgs. n. 117/2017 nell'ambito del “PNRR - MISSIONE 5 “INCLUSIONE E COESIONE”, COMPONENTE 2, in particolare sub – investimento 1.1.3 Rafforzamento dei servizi sociali domiciliari per garantire una dimissione assistita precoce e prevenire l’ospedalizzazione. Con Decreto del Direttore di Zona n.2050 dell'1/07/2024 è stato recepitoil programma finale esecutivo esito dei lavori del Tavolo di coprogettazione e il modello di convenzione. La suddetta convenzione è stata sottoscritta in data 9/07/2024. Inviata  e autorizzata la richiesta di modifica del piano finanziario e cronoprogramma. Le attività sono state avviate secondo quanto previsto nella scheda progettuale approvata e allegata alla convenzione sottoscritta.
E’ pertanto in corso l’erogazione delle prestazioni di servizio di assistenza domiciliare.Alla data odierna del 17/06/2026 sono stati attivati n. 145 pacchetti  di assistenza domiciliare di cui n. 3 in corso di conclusione. Al 30/06/2026 sono state rendicontate tutte le attività come da istruzioni ministeriali con la presa in carico di n. 147 utenti.</t>
  </si>
  <si>
    <t>Rafforzamento dei servizi sociali e prevenzione del fenomeno del burn out tra gli operatori sociali</t>
  </si>
  <si>
    <t>J44H22000230006</t>
  </si>
  <si>
    <t>A026D8233F (aff.diretto CON TE)/ B652882B0F (aff.diretto ITFS) /B8B68D2A45 (affidamento diretto CON TE)/ BA80768151(aff.diretto ITFS) /  BAE1334999 (aff.diretto Circolo Ricreativo Lavoratori Del Porto)</t>
  </si>
  <si>
    <t>Progetto: 000000000010001359522023</t>
  </si>
  <si>
    <t>M5C2 I.1.1.4</t>
  </si>
  <si>
    <t>Progetto volto a rafforzare la qualità del servizio sociale professionale e in particolare a prevenire il fenomeno del burn out attraverso azioni di supervisione così articolate:
- supervisione a gruppi suddivisi per aree di intervento
. supervisione a gruppi misti
- supervisione individuale
- supervisione di equipe</t>
  </si>
  <si>
    <t>affidamento diretto</t>
  </si>
  <si>
    <t>CON TE  cooperativa sociale ONLUS Vua Leopardi n.67 36050 quinto vicentino VI, CF e P.IVA 02528180249/ Istituto di terapia Familiare di Siena (di seguito "ISTI") via dei Termini n.6, 53100 Siena CF e P.IVA 018719052( Circolo Ricreativo Lavoratori Del Porto C.F. e P. IVA: 00402830491</t>
  </si>
  <si>
    <t>17:11:22 + firma addendum convenzione che recepisce la rimodulazione proposta ed approvata a mezzo della piattaforma multifondo 2.07.2026</t>
  </si>
  <si>
    <t>avviata in data 12.12.23</t>
  </si>
  <si>
    <t>realizzata</t>
  </si>
  <si>
    <t>salone congressi "Villa Serena", via di montenero n.176, Livorno, "Pascoli" Via di Montenero n.92 Livorno, via terreni 9 Livorno( Cisternino di Città/ Teatro 4Mori Livorno</t>
  </si>
  <si>
    <t>(finanzimaento inziale 209.976,8) 199.955,95 finanziamento ridotto  con addendum alla convenzione sottoscritto dall'ATS e dalle amministrazioni centrali</t>
  </si>
  <si>
    <t>firma della convenzione tra ATS livornese e Amministrazione centrali_ caricamento della convenzione su Multifondo_ redazione del POA Piano operativo Attuativo 2023_ Caricamento del POA su Multifondo. Dichiarazione di inizio attività_affidamento diretto del servizio per la realizzazione della supervisione A.1. monoprofessionale a gruppi misti (realizzate al  30.09.25, 265 ore con esaurimento delle ore affidate) e A.2. monoprofessionale individuale (realizzate al 29.05.2026, 372 ore con esaurimento delle ore affidate) alla cooperativa CON TE con Determinazione Dirigenziale del Dirigente del Settore Politiche Sociali n.9443 del 6.12.23: raggiunto il LEPS supervisione triennio 2023_2025 (+2026). Coordinamento con Azienda USL Nord-Ovest per la programmazione della supervisione di equipe:Delibera della Conferenza dei Sindaci Integrata della Zona Livornese n.16 del 28 novembre 2024 _Predisposizione e invio a mezzo della apposita piattaforma Multifondo, previo accordo del responsabile regionale  Dott.ssa Amione, del POA 2025_affidamento diretto del servizio per la realizzazione della supervisione A.3. Supervisione organizzativa di equipe multidimensionale con Determinazione Dirigenziale del Dirigente del Settore Politiche Sociali n. 3619 del 13.05.25 a ITFS Istituto di Terapia Familiare di Siena_Supervisione A3 di equipe (realizzate al 31.03.26 350 ore con esaurimento delle ore affidate)+ integrazione ore di supervisione equipe in ragione della proroga Ministeriale del progetto al 30.06.2026 affidamento diretto del servizio per la realizzazione della supervisione A.3. Supervisione organizzativa di equipe multidimensionale con Determinazione Dirigenziale del Dirigente del Settore Politiche Sociali n. 2247 del 24.03.26 a ITFS Istituto di Terapia Familiare di Siena_Supervisione A3 di equipe (realizzate al 30.04.26 60 ore con esaurimento delle ore affidate)_affidamento diretto del servizio per la realizzazione della supervisione A.1. Supervisione monoprofessionale di gruppo per aree alla cooperativa CON TE con Determinazione Dirigenziale del Dirigente del Settore Politiche Sociali n.8746 del 3.11.25_ Supervisione A.1. Supervisione monoprofessionale di gruppo per aree  (realizzate al 18.06.26, 210 ore con esaurimento delle ore affidate). Realizzazione in data 26.03.2026 presso il Teatro 4 Moridell’evento di restituzione delle attività realizzate nell’ambito dell’investimento: affidamento diretto a mezzo della Determinazione Dirigenziale del Dirigente del Settore Politiche Sociali n. 2258 del 24.03.26 a Circolo Ricreativo Lavoratori Del Porto C.F. e P. IVA: 00402830491. Inoltrata in data 19.12.26 richiesta di dimodulazione attraverso la piattaforma multifondo autorizzata dall'amministrazione centrale. Sottoscrizione e caricamento sulla piattaforma dell'addendum alla convenzione che recepisce la rimodulazione. In forza dell'approvata rimodulazione è pienamento raggiunto il target di progetto essendo stato realzizato il 100% delle ore programmate.</t>
  </si>
  <si>
    <t>Affidamento sperimentale progetto A CIG Z1F38D7C81/CIG BA5A84286A coprogettazione/CIG BBCA63773D affidamento diretto fornitura dispositivi</t>
  </si>
  <si>
    <t xml:space="preserve">Progetto: 000000000010000865952022
</t>
  </si>
  <si>
    <t>Progetto volto a fornire servizi sociali e sanitari di comunità e domiciliari alle persone con disabilità, al fine di migliorarne l'autonomia e offrire loro opportunità di accesso al mondo del lavoro, anche attraverso la tecnologia informatica PROGETTO INDIVIDUALIZZATO – CASA – LAVORO</t>
  </si>
  <si>
    <t>affidamento diretto / coprogettazione art. 55 del D.Lgs. n. 117/2017</t>
  </si>
  <si>
    <t xml:space="preserve">(appalto) PROGETTO A Cooperativa Sociale P.IVA 01647320066    (coprogettazione) costituenda A.T.S. tra:      VENERABILE ARCICONFRATERNITA DELLA MISERICORDIA DI LIVORNO ODV, con sede in Livorno, Viale Boccaccio n. 39, C.F./p. I.V.A. 00100460492 (capofila); A.P.S. COMUNICO E.T.S., con sede in Livorno, Via Maggi n. 82, C.F. 92119170493 - p. I.V.A.  01780510499; IN ASSOCIAZIONE A.P.S., con sede in Livorno, Viale Alfieri n. 36, C.F. 92062290496; NUOVO FUTURO Cooperativa Sociale, con sede in Rosignano Solvay (LI), Località Le Morelline, Via G. Rossa n. 51, C.F./p. I.V.A. 00607790490.; (fornitura dispositivi) Berti Simone S.r.l. CF 02060760473 Via Pratese n.229, 51100 Pistoia (PT)
</t>
  </si>
  <si>
    <t>Appalto da dicembre 2022 al 30/06/2023; coprogettazione da aprile 2026</t>
  </si>
  <si>
    <t>concluso affidamento diretto sperimentale. In corso esecuzione coprogettazione., Relizzata fornitura dei dispositivi ICT.               In corso attività coprogettazione</t>
  </si>
  <si>
    <t>Sede Associazione Comunico VIA MAGGI 82, 57125, Livorno; sede WONDER Scali del Monte Pio, 7, Livorno; Sede associazione Misericordia, Via Verdi Livorno, per corso di formazione dispositivi ICT sede Favorido Via dei ramai n.1. Livorno; Appartamenti risutrutturati con risorse PNRR Via Verdi n. 55 e via degli Asili n.47 Livorno</t>
  </si>
  <si>
    <r>
      <t>Firma della convenzione tra ATS livornese e Amministrazione centrali_ caricamento della convenzione su Multifondo_ invio Dichiarazione di inizio attività. 
Il progetto prevede una parte infrastrutturale e una parte di gestione. Per l'azione di GESTIONE la prima procedura realizzata e conclusa concerneva l'avviamento sperimentale della gestione affidato a decorrere da dicembre 2022  fino al 30/06/2023 con Determinazioni del Dirigente del Settore Politiche Sociali n. 8344 del 13/12/2022  e n. 2884 del 27/04/2023. Conclusa la fase sperimentale si intende dare prosecuzione alla gestione a mezzo di una coprogettazione_ (coprogettazione) Con Determinazione dirigenziale n. 4980 del 25/06/25 è stato approvato, e pubblicato in data 30/06/2025, l'avviso della  Manifestazione di Interesse  di soggetti del Terzo Settore disponibili alla coprogettazione ai sensi del codice del terzo settore di cui al d.lgs. n. 117/2017 nell'ambito del “PNRR – MISSIONE 5 “INCLUSIONE E COESIONE”, COMPONENTE 2, in particolare sub – investimento 1.2. “Percorsi di autonomia per persone con disabilità”, ai fini della realizzazione delle attività A, B e C; il termine per la presentazione delle manifestazioni di interesse è scaduto il 20/07/2025. Il Tavolo di  coprogettazione con gli enti della costituenda A.T.S. che hanno presentato la candidatura congiunta si è riunito il 23/07/2025 e 30/07/2025; a seguito della conclusione della coprogettazione è stata nominata con determina n. 9141 del 13/11/2025 la Commissione di Valutazione, che si è riunita il 20 e 26/11/2025; a seguito della valutazione, con determinazione n. 10523 del 22/12/2025 è stato approvato il progetto operativo della costituenda A.T.S., rinviando ad atto successivo per l'assunzione degli impegni di spesa. A seguito della rinunzia di uno dei partecipanti all'A.T.S., è stato necessario acquisire nuovo progetto aggiornato, approvato con deliberazione G.C. n. 150 del 03/03/2026 e con successiva determinazione dirigenziale n. 1851 del 11/03/2026. A seguito della costituzione dell'A.T.S. in data 26/03/2026, è stato stipulato in data 14/04/2026 l’atto comprensivo della convenzione e della costituzione del vincolo di destinazione ventennale su immobile di proprietà della Capofila. E’ in corso l’esecuzione della coprogettazione nell'ambito della quale sono stati realizzati i corsi di formazione sull'utilizzo dei dipositivi ICT e la realizzazione dell'intervento infrastrutturale presso l'immobile vincolato. Con Determinazione Dirigenziale del Dirigente del Settore Politiche Sociali e Sociosanitarie del Comune di Livorno n. 4458 dell'1/06/2026 è stato perfezionato l'affidamento per la fornitura dei dispositivi ICT consegnati ai beneficiari in data 22 e 23 giugno 2026. Con deliberazione G.C. n. 510 del 30/06/2026, a seguito delle “</t>
    </r>
    <r>
      <rPr>
        <sz val="11"/>
        <color indexed="8"/>
        <rFont val="Arial"/>
        <family val="2"/>
      </rPr>
      <t>Precisazioni su tempistica di rendicontazione e ammissibilità della spesa” pubblicate in data 29/06</t>
    </r>
    <r>
      <rPr>
        <sz val="11"/>
        <rFont val="Arial"/>
        <family val="2"/>
      </rPr>
      <t>/2026, è stato approvato i</t>
    </r>
    <r>
      <rPr>
        <sz val="11"/>
        <color indexed="8"/>
        <rFont val="Arial"/>
        <family val="2"/>
      </rPr>
      <t>l differimento del termine di scadenza della co-progettazione di cui sopra fino all’esaurimento delle risorse impegnate e comunque in termini utili alla completa rendicontazione da parte dell’amministrazione comunale delle spese intervenute nell’ambito del progetto, mediante Addendum alla Convezione; la stipula è stata programmata per il 07/09/2026.</t>
    </r>
  </si>
  <si>
    <t>31.12.2026</t>
  </si>
  <si>
    <t>Percorsi di autonomia per persone con disabilità Ausl</t>
  </si>
  <si>
    <t>J44H22000320006</t>
  </si>
  <si>
    <t>CIG ZBA3B4009 coprogettazione (richiesta ad Anac associazione al CUP); CIG parte infrastrutturaleA0315A42A1 e B19ED42EAB</t>
  </si>
  <si>
    <t>Progetto: 000000000010000865962022</t>
  </si>
  <si>
    <t>accordo ex art.5 comma 6 D.Lgs 50/2016 con Azienda USL Nord Ovest</t>
  </si>
  <si>
    <t>SOGGETTO SUB ATTUATORE: Azienda USL Nord- Ovest P.IVA 02198590503 in attuazione della Convenzione socio-sanitaria ex art. 30 tuel approvata con Deliberazione del Consiglio Comunale n.132 dell'11/07/2022, e in particolare in forza dell'accordo ex art.5 comma 6 D.Lgs 50/2016 per la realizzazione del progetto 1.2. “Percorsi di autonomia per persone con disabilità” CUP J44H22000320006 tra l'Ambito Territoriale Sociale Livornese e l'Azienda USL Nord Ovest Toscana approvato con Decreto Direttoriale dell'Azienda USL Toscana Nord Ovest n. 3853 del 2/12/2022, con Delibera della Conferenza dei Sindaci Integrata Zona Livornese n.18 del 23/12/2022 e con Delibera della Giunta Comunale n. 48 del 31/01/2023;</t>
  </si>
  <si>
    <t>soggetti partner della coprogettazione: (1) ASSOCIAZIONE ITALIANA PERSONE DOWN SEZIONE DI LIVORNO APS con sede
Legale a Livorno, Via Voltolino Fontani, n. 1/3, Codice Fiscale 93015840502, in persona del proprio legale rappresentante Massimo Zallocco nato a Potenza Picena (MC) il 16/09/1958; (2) O.A.M.I. OPERA ASSISTENZA MALATI IMPEDITI con sede Legale a Firenze, Via del Ghirlandaio, 56, Codice Fiscale 80015490487, in persona del proprio legale rappresentante Anna Maria Maggi nata a Torino (TO) il 11/04/1936; (3) ROSA COOPERATIVA SOCIALE con sede Legale a Bergamo, Via Rotonda dei Mille, 1, Codice Fiscale 03683080166, in persona del proprio legale rappresentante Paolo
Pagina 1 di 12 Aliata nato a MIlano (MI) il 13/05/1968; (4) PROGETTO A SOCIETA' COOPERATIVA SOCIALE con sede Legale a Bergamo, Via Rotonda dei Mille, 1, Codice Fiscale 01647320066, in persona del proprio legale rappresentante Eros Giampiero Ferri nato a MIlano (MI) il 07/01/1974; (5) CUORE LIBURNIA SOCIALE SOCIETA' COOPERATIVA ONLUS con sede Legale a Piombino (LI), Via Benvenuto Cellini, 82/A-84 Codice Fiscale 01271950493, in persona del proprio legale rappresentante Assunta Astorino nata a Mannheim (Germania) il 24/11/1961; (6) COOPERATIVA SOCIALE BRIKKE BRAKKE con sede Legale a Livorno, Via Verdi, 136 Codice Fiscale 01231070499, in persona del proprio legale rappresentante Sabrina
De Nicola nata a Benevento (BN) il 13/07/1974;</t>
  </si>
  <si>
    <t>9.11.2023</t>
  </si>
  <si>
    <t>gestione del servizio: regolarmente avviato; parte infrastrutturale Lavori di ristrutturazione ed adeguamento dell'immobile di via Piave n. 20 Livorno. CIG B19ED42EAB CUP J44H22000320006. Aggiudicazione gara lavori, e nomina CSE e Direttore dei lavori.</t>
  </si>
  <si>
    <t>A.1 – Costituzione o rafforzamento equipe: si è svolta nei locali della Asl, presso il CSS di Fiorentina
A.2 – Valutazione multidimensionale: si è svolta nei locali della Asl, presso il CSS di Fiorentina e presso i locali della struttura OAMI di Borgo San Iacopo;conclusa</t>
  </si>
  <si>
    <t>Nella sua esecuzione il progetto prevede una parte infrastrutturale e una parte di gestione. La prima procedura avviata concerne la gestione per la realizzazione della quale è stato pubblicato in data 9/02/23 un avviso pubblico di manifestazione di interesse per una procedura di coproprogettazione ai sensi del d.lgs. n. 117/2017 approvato con decreto del Direttore di Zona USL n.531 del 9/02/23. Con decreto 2943 dell'1/09/2023 è stata approvata la convenzione di coprogettazione. Sono in corso le attività previste nel progetto allegato alla convenzione sottoscritta ed in particolare la formazione, l’orientamento al lavoro ed il tutoraggio al lavoro per i tirocini. Per quanto concerne la parte infrastrutturale l'azienda USL con decreto n.. 3746 del 24/11/2023 ha approvato il piano di fattibilità tecnico economica dei lavori da realizzarsi presso l'immobile di via Piave 20 Livorno. Inviata richiesta di modifica piano finanziario e cronoprogramma che ha trovato accoglimento.Con decreto n. 2691 del 30/08/2024 si è provveduto alla Aggiudicazione gara lavori, e nomina CSE e Direttore dei lavori relativamente ai Lavori di ristrutturazione ed adeguamento dell'immobile di via Piave n. 20 Livorno. In data 14/11/2024 è stato stipulato il contratto con l’aggiudicatario dei lavori di ristrutturazione ed adeguamento dell’immobile di via Piave n. 20 a Livorno. In data 09/12/2024 è stato sottoscritto il Verbale di consegna dei lavori. In data 28/11/2025 è stato sottoscritto il Certificato di Ulimazione dei lavori. In data 27/03/2026 è stata presentata SCIA per servizi. In data 07/04/2026 è stata inaugurata la struttura tuttora funzionante. Al 30/06/2026 sono state rendicontate tutte le attività come da istruzioni ministeriali.</t>
  </si>
  <si>
    <t>30.06.2030</t>
  </si>
  <si>
    <t>CIG COPROGETTAZIONE: B342222569</t>
  </si>
  <si>
    <t xml:space="preserve">Progetto: 000000000010001916292023
</t>
  </si>
  <si>
    <t>Progetto volto a creare un sistema di accoglienza e soluzione alloggiativa temporanea per persone e nuclei in condizioni di elevata marginalità attraverso la realizzazione di alloggi di piccole dimensioni vicini a luoghi di vita cittadini</t>
  </si>
  <si>
    <t>coprogettazione art. 55 del D.Lgs. n. 117/2017</t>
  </si>
  <si>
    <t>Soc. Coop. Sociale Il Simbolo con sede in via Garibaldi, 33 Pisa C.F. e P.Iva 01306440502</t>
  </si>
  <si>
    <t>13.04.23</t>
  </si>
  <si>
    <t>1.10.24</t>
  </si>
  <si>
    <t>sottoscritta convenzione di coprogettazione</t>
  </si>
  <si>
    <t xml:space="preserve">Di seguito l’elenco degli appartamenti “ponte" :
 (1) appartamento in via G. Galilei n. 3A - Livorno;
(2) appartamento in Via Pellettier n. 55 - Livorno;
(3) appartamento in Via Garibaldi n. 266 - Livorno;
(4) appartamento in Via Adriana n. 28 – Livorno (fino al 30/04/2025 rif. Determina n. 4735 del 18/06/2025 e Prot. 88516/2025)
(5) appartamento in Via Borgo Cappuccini n. 98 - Livorno;
(6) appartamento in Via Fiorenza n. 5 - Livorno;
 L'utilizzo degli alloggi ponte è stato adottato conformemente alla nota del Ministero n. 00001256 del 03/06/2024
</t>
  </si>
  <si>
    <t>Firma della convenzione tra ATS livornese e Amministrazione centrali_ caricamento della convenzione su Multifondo_ invio Dichiarazione di inizio attività_ presentazione al Ministero del Lavoro e delle Politiche Sociali di quesiti preliminari all'avvio della procedura a mezzo della piattaforma Multifondo_ con Determinazione Dirigenziale del Dirigente del Settore Politiche Sociali e Sociosanitarie n. 6666 del 2/08/24 è stata avviata la procedura di coprogettazione ai sensi dell'art. 55 del D.Lgs. n. 117/2017.  A seguito della realizzazione dei tavoli di coprogettazione, con Determinazione n. 8293 del 3.10.24 si è preso atto dei lavori della commissione e sono stati approvati i progetti definitivi./
La Convenzione comprensiva dei relativi allegati per la co-progettazione e la gestione per l'attuazione degli interventi PNRR a valere sulla progettualità Missione5/Componente 2/Sottocomponente 1/ Investimento 1.3./Subinvestimento 1.3.1 "Housing Temporaneo" (CUP J44H22000250006 - CIG B342222569) è stata sottoscritta dalle Parti il 25/10/2024 ai sensi dell'art. 55 del Codice del Terzo settore dall'Amministrazione Comunale di Livorno (Rif. Prot 247475/2024), rimodulata una prima volta tramite Addendum per effetto della sopravvenuta indisponibilità di un immobile cd “ponte” (rif. Determina n. 4735 del 18/06/2025 e Prot. 88516/2025) . Con richiamato atto sono stati altresì confermati gli impegni contabili a suo tempo assunti pari a  in € 210.000,00, importo corrispondente al finanziamento ministeriale. Ciò nell'esigenza di rendere più efficace il percorso di accompagnamento dei restanti nuclei tramite gli operatori dedicati e nella prospettiva concreta di avvicendamenti negli immobili restanti tra i beneficiari delle attività di Housing Temporaneo che potrebbero verificarsi fino al termine delle attività.
La Convenzione  di coprogettazione è stata nuovamente rimodulata, sempre tramite Addendum (Addendum n. 2)  per la proroga delle attività al 30/06/2026.
Le attività sono a tutt'ora svolte nei n. 5 appartamenti cd Ponte individuati dalla Soc. Coop. Sociale Il Simbolo con sede in via Garibaldi, 33 Pisa C.F. e P.Iva 01306440502 e in locazione con contratti regolarmente registrati all'agenzia delle entrate. I nuclei beneficiari sono inseriti negli appartamenti con contratti di sublocazione secondo le disposizioni civilistiche ex art. 1594 cc.
Il numero degli utenti beneficiari, pari a n. 20, supera l'obiettivo target “00076 Disponibilità alloggio beneficiari” stabilito in n. 15 beneficiari. Sia il predetto indicatore target che l'ulteriore indicatore OL “00076 Nr. Di beneficiari di housing (extra target)” sono stati valorizzati.
Con Determinazione Dirigenziale n. 5300 del 26/06/2026, conformemente alla nuova circolare MLPS del titolo " Precisazioni su tempistica di rendicontazione e modalità di rendicontazione della spesa"  è stato provveduto a  l'esaurimento degli impegni finanziari già precedentemente assunti nell'obiettivo di consentire la continuità assistenziale ai beneficiari degli interventi presenti negli appartamenti “ponte” al 30/06/2026 fino al 09/08/2026. Successivamente, per mero errore materiale di calcolo dell'importo già impegno residuo,  con nuova determina dirigenziale n. 6288 del 30/07/2026  è stata provveduto alla rettifica del termine  al 30/09/2026. L'Addendum n. 3 e il relativo Addendum di rettifica (Addendum n. 4)  sono stati sottoscritti digitalmente dalle Parti.   
Relativamente alla componente lavori della progettualità Housing temporaneo CUP J44H22000250006, rispetto ai due due immobili dell'ATS Livornese a suo tempo individuati, preliminarmemte, si rappresenta che  i  lavori di ristrutturazione dell'immobile ubicato nel Comune di Collesalvetti via San Martino (Rif. N.C.E.U. Foglio 90- Particella 2026 - capienza appartamento n. 5 posti) sono conclusi.
Si riportano gli atti amministrativi per gli affiamenti diretti dei lavori:
. Determinazione del Dirigente   Area 5 LAVORI PUBBLICI E PIANIFICAZIONE URBANISTICADETERMINAZIONE DEL RESPONSABILE Registro Generale n. 85 del 23/01/2025  per l’affidamento di incarico professionale per la redazione della progettazione esecutiva, direzione lavori e contabilità al Geometra Alessio Vezzosi con sede in Montelupo F.no (FI) Via F.lli Cervi n. 106 p.iva/c.f. 06254520486 / VZZLSS83C04D403Y il servizio sopra descritto per un importo complessivo di € 6.000,00, Iva esente in quanto soggetto a regime forfettario di cui all’articolo 1, commi 111 e 113) della legge n. 208 del 28 dicembre 2015. CIG. B51D64573C;
. Determinazione del Dirigente   Area 5 LAVORI PUBBLICI E PIANIFICAZIONE URBANISTICADETERMINAZIONE DEL RESPONSABILE Registro Generale n. 384 del 24/04/2025 di affidamento diretto incarico professionale per il coordinamento della sicurezza in fase di progettazone e di esecuzione al Geometra Diego Apisa Via Achille Grandi 24, Collesalvetti (LI), CF: PSA DGI 83B04 G702D - P.I.: 01551590498, servizio sopra descritto per un importo di € 735,00 (comprensivo di 5% di Cassa Geometri) ed esente Iva, precisandosi che il presente provvedimento assume la valenza della decisione di contrarre di cui all’art. 17, comma 1, d.lgs. 36/2023, ai sensi del comma 2 del medesimo articolo. CIG.  B608952561
. Determinazione del Dirigente   Area 5 LAVORI PUBBLICI E PIANIFICAZIONE URBANISTICADETERMINAZIONE DEL RESPONSABILE Registro Generale n. 693 del 16/07/2025 CIG. B776E26785 di affidamento dei lavori di ristrutturazione alla  Costruzioni Edili Geom. Luongo Antonio con sede in Via degli Artigiani, 1 57016 Rosignano Marittimo (LI) P.I./C.F. Partita Iva 00772300497 Codice Fiscale LNGNTN63M02I306N i lavori in oggetto per un importo € 40.324,42 (comprensivi di € 1.424,42 per costi per la sicurezza non soggetti a ribasso) e € 8.871,38 per iva al 22%, per complessivi € 49.195,80. Con Determinazione Dirigenziale n. 1396 del 23/12/2025 è stata approvata la variante non sostanziale ai sensi dell’art 120 comma 3 lettera b D.lgs 36/2023 per € 311,73. Con determine n. 1398 del 24/12/2025 e 96 del 03/02/2026 sono stati prorogati termini di conclusione dei lavori. I lavori sono conclusi: in data 14/4 è stato sottoscritto il verbale di ultimazione dei lavori. Con Deteriminazione Dirigenziale n. 445 del 14/05/2026 è stato emesso Il CRE. In data 08/06/2026 è stato sottoscritto l’allegato 98 Certificato di ultimazione dei lavori del manuale ultima versione. CIG.  B776E26785.
Si rappresenta che per errore materiale nella documentazione amministrativa di collesalvetto è stato indicato per errore il CUP G32B24007480005 in luogo di quello corretto J44H2200025000. tramite correzione su BDNC di Anac,documento di riconducibilià, e  correzione del refuso sulla piattaforma Salva – Cup dell’Agenzia delle entrate l’inconveniente  è stato risolto.  
Per  quanto concerne Livorno, con Decisione di Giunta n. 52 del 24/02/2026 l'Amministrazione comunale ha deciso di non procedere più alla realizzazione della presso l’immobile di via degli Asili  prevedendo invece una rimodulazione del progetto infrastrutturale che individua come nuova sede definitiva della progettualità Housing Temporaneo 1.3.1. in luogo di quello di via degli Asili n. 43/45 piano primo, l'immobile di proprietà del Comune di Livorno, via Bonomo n. 10 (Rif. N.C.E.U. Foglio28- Particella 265/sub. 601). Capienza appartamento n. 2 posti. Tale variazione è stata comunicata all'Unità di Missione con PEC prot.39720/2026. struttura alternativa ed assicurare così il tempestivo e pieno conseguimento dei target previsti dal PNRR
L'immobile di via Bonomo n. 10  è oggetto dunque di ristrutturazione “leggera” mediante opere di adeguamento e miglioramento funzionale di durata limitata e coerente con quanto previsto dalla scheda progetto PNRR e altresì idonea a valorizzare l'indicatore di output OL14- Ristrutturazione/Riqualificazione degli Immobili, oltre che il nuovo indicatore O1056 Completamento progetto. Si riportano gli atti amministrativi vigenti: già in essere:
- deliberazione di Giunta Comunale n. 241 del 27/03/2026 con la quale è approvato il Documento di indirizzo alla progettazione (DIP) relativo all'intervento in oggetto;
- determinazione dirigenziale del Dirigente Settore Lavori Pubblici e Opere PNRR n. 2503 del 31/03/2026 con la quale sono stati affidati i servizi di ingegneria e architettura relativi a progettazione, direzione e controllo dell'esecuzione dei lavori, verifiche e collaudi nell'ambito dell'intervento di lavori in oggetto, all'operatore economico ( CIG B88CCE7B55):
- deliberazione di Giunta n. 284 del 10/04/2026 di approvazione del progetto esecutivo per la ristrutturazione dell'immobile in parola;
- determinazione n. 3026 del 16/04/2026 di  affidamento dei  lavori di ristrutturazione dell’immobile sito in Via Bonomo N.10” - CIG: BB4008F2E9, all'operatore economico PROGRAMMA COSTRUZIONI SRL con sede legale in Livorno, via Giovanni March 14/B – P.IVA 01465760492 per l'importo di € 149.830,52 (di cui € 12.419,87 per oneri della sicurezza non ribassabili), oltre IVA 10% di € 14.983,05, per un totale di € 164.813,57. CIG BB4008F2E9. Con successiva determinazione n.  5067 del 18/06/2026  è stato autorizzato l'operatore economico PROGRAMMA COSTRUZIONI SRL a subappaltare le lavorazioni relative all'impianto idrico (cat. OS3) per l'importo di € 1600,00, di cui € 100,00 per costi sicurezza ed € 900,00 di manodopera, e all'impianto di climatizzazione (cat. OS28) per l'importo di € 4400,00, di cui € 150,00 per costi sicurezza ed € 1000,00 di manodopera, alla ditta CAB sas, con sede legale in Livorno, Via Luigi Russo, 10, C.F./P.IVA 01200400495, per l'importo complessivo di € 6.000,00 esclusa IVA;  
- determinazione 3596 del 06/05/2026 di affidare la fornitura, consegna e installazione di arredi per spazi residenziali nell'ambito dei progetti housing first, stazioni di posta e autonomia disabili ad o HCH SPA con sede legale in VIA CARLO TEGGI, 85 – 42124 REGGIO NELL'EMILIA, P. IVA e C.F. 02418810350 ha presentato un'offerta con ribasso dello 0,00000% pari a complessivi € 75.440,27, oltre oneri della sicurezza non ribassabili pari ad € 0,00 e IVA al 22%, di cui € 26.406,37 a valere sulla progettualità housing first.  CIG. BB72A956BE;
Avvenuta consegna  delle aree e inizio di lavori. I lavori si sono conclusi  entro la data del 30/06/2026 ed entro il medesimo termine di scadenza  è stato  predisposto e sottoscritto il verbale di fine lavori.
Determinazione  N. 5477 DEL 02/07/2026 per allacciamento alla fognatura nera;</t>
  </si>
  <si>
    <t xml:space="preserve">30/09/2026. </t>
  </si>
  <si>
    <t>CIG COPROGETTAZIONE B3653D6D9D</t>
  </si>
  <si>
    <t xml:space="preserve">Progetto: 000000000010001919842023
</t>
  </si>
  <si>
    <t>Progetto volto a realizzare centri servizi (stazioni di posta) per il contrasto alla povertà con l'obiettivo di creare punti di accesso e fornitura di servizi, diffusi nel territorio, ben riconoscibili alle persone in condizioni di bisogno</t>
  </si>
  <si>
    <t xml:space="preserve"> ATS tra Soc. Coop. Sociale Il Simbolo con sede in via Garibaldi, 33 Pisa C.F. e P.Iva 01306440502 in qualità di Ente capofila, insieme con Fondazione Caritas Livorno ETS con sede lgale in via La Pira, 9 Livorno, C.F. 92089340498 - P.IVA 01748400494 e LINC SCS con sede legale in traversa di Via Marconi 25, Campo nell’Elba (LI) C.F. e
P.IVA01343580492</t>
  </si>
  <si>
    <t xml:space="preserve">via terreni 5 piano terra. L'utilizzo di una struttura ponte è stato adottato conformemente alla nota del Ministero n. 00001256 del 03/06/2024. </t>
  </si>
  <si>
    <t>Firma della convenzione tra ATS livornese e Amministrazione centrali_ caricamento della convenzione su Multifondo_ invio Dichiarazione di inizio attività_presentazione al Ministero del Lavoro e delle Politiche Sociali di quesiti preliminari all'avvio della procedura a mezzo della piattaforma Multifondo_con Determinazione Dirigenziale del Dirigente del Settore Politiche Sociali e Sociosanitarie n. 6665 del 2/08/24 è stata avviata la procedura di coprogettazione ai sensi dell'art. 55 del D.Lgs. n. 117/2017.  A seguito della realizzazione dei tavoli di coprogettazione, con Determinazione n. 8774 del 15.10.24 si è preso atto dei lavori della commissione ed è stato approvato il progetto definitivo proposto dalla ATS tra Soc. Coop. Sociale Il Simbolo con sede in via Garibaldi, 33 Pisa C.F. e P.Iva 01306440502 in qualità di Ente capofila, insieme con Fondazione Caritas Livorno ETS con sede lgale in via La Pira, 9 Livorno, C.F. 92089340498 - P.IVA 01748400494 e LINC SCS con sede legale in traversa di Via Marconi 25, Campo nell’Elba (LI) C.F. e P.IVA01343580492_  formalmente individuato 82 beneficiari.
La Convenzione comprensiva dei relativi allegati per la co-progettazione e la gestione per l'attuazione degli interventi PNRR a valere sulla progettualità Missione5/Componente 2/Sottocomponente 1/ Investimento 1.3./Subinvestimento 1.3.2 "Stazioni di Posta" (CUP J44H22000260006 - CIG B3653D6D9D ) è stata sottoscritta dalle Parti il 27/11/2024 ai sensi dell'art. 55 del Codice del Terzo settore dall'Amministrazione Comunale di Livorno (Rif. Prot 16855/2024), recentemente prorogata mediante Addendum al 30/06/2026 (Determina n. 2438 del 27/03/2026 e Prot. 47826/2026) mediante rimodulazione oraria in minus  di erogazione del servizio per il periodo 01/04/2026-30/06/2006;
Le attività sono a tutt'ora svolte nella struttura Ponte di proprietà dell'Amministrazione comunale di via Terreni n. 5 accessibile anche dal civico n. 7 così come comunicato all'Autorità di gestione nelle modalità previste dal vigente “Manuale operativo per i Soggetti attuatori degli Investimenti della Missione 5 “Inclusione e coesione”, Componente 2 “Infrastrutture sociali, famiglie, comunità e terzo settore” versione 4.0 (Rif. Prot. 138219/2025);
Il numero degli utenti beneficiari dei servizi della Stazione di Posta supera l'obiettivo target stabilito in n. 82 beneficiari, tuttavia si registra ad oggi l'impossibilità di valorizzare tale dato In ambiente Regis nelle more del completamento della componente infrastrutturale della Stazione Ponte definitiva così come prescritto dal sopra menzionato Manuale operativo.
Relativamente alla componente lavori la risposta al quesito ID  18162 della piattaforma Multifondo con il quale il MLPS conferma all'ATS Livornese la possibilità di convertire l’immobile ponte nel frattempo individuato in immobile definitivo, ha consentito di trovare la soluzione rispetto alle criticità sopra segnalate.
Con Decisione di Giunta n. 52 del 24/02/2026 l'Amministrazione comunale ha pertanto deciso di non procedere più alla realizzazione della Stazione di Posta presso l’immobile di via degli Asili, prevedendo invece una rimodulazione del progetto infrastrutturale che individua come sede definitiva della Stazione di Posta l’immobile comunale sito in via Giuseppe Maria Terreni n. 9 accessibile anche dal civico n. 7. Tale variazione è stata comunicata all'Unità di Missione con PEC prot. 38430/2026.
L'immobile ad oggi in uso come struttura ponte è infatti oggetto di una ristrutturazione “leggera”, consistente in una manutenzione straordinaria, finalizzata all'efficientamento/ampliamento dei servizi offerti. L’intervento previsto in via Terreni consiste nella trasformazione della struttura da temporanea a definitiva, mediante opere di adeguamento e miglioramento funzionale di durata limitata e coerente con quanto previsto dalla scheda progetto PNRR e altresì idonea a valorizzare sia l’indicatore di ristrutturazione/riqualificazione della Stazione di Posta (target T0226) sia la valorizzazione del relativo ai beneficiari dei servizi (target T0095).
- deliberazione di Giunta Comunale n. 266 del 7/04/2026 con la quale è approvato il Documento di indirizzo alla progettazione (DIP) relativo all'intervento in oggetto;
- deliberazione di Giunta n. 319 del 24/04/2026 di approvazione del progetto esecutivo per la ristrutturazione dell'immobile in parola;
- determinazione n. 3051 del 16/04/2026 di affidamento diretto del servio di computo e contabilità lavori al Geometra Sebastian Vasile, con sede legale in Via G. Orosi n.4 - 57121 Livorno (LI), P.IVA 01805850490 per l'importo complessivo di € 3.800,00 (inclusi contributo previdenziale al 5% e marca da bollo;
- determinazione n. 3394 del 29/04/2026 di  affidamento dei  lavori di Interventi di manutenzione straordinaria dell'unità immobiliare posta in Via M.Terreni 9” – CIG BB72B61F14, all'operatore economico BARTOLOZZI COSTRUZIONI EDILI SRL con sede legale in Livorno, via dei Ramai, 23/25/27 – P.IVA 01013630494 per l'importo di € 99.274,02 (di cui € 491,10 per oneri della sicurezza non ribassabili), oltre IVA 22% di € 21.840,28, per un totale di € 121.114,30;  
- determinazione 3596 del 06/05/2026 di affidare la fornitura, consegna e installazione di arredi per spazi residenziali nell'ambito dei progetti housing first, stazioni di posta e autonomia disabili ad o HCH SPA con sede legale in VIA CARLO TEGGI, 85 – 42124 REGGIO NELL'EMILIA, P. IVA e C.F. 02418810350 ha presentato un'offerta con ribasso dello 0,00000% pari a complessivi € 75.440,27, oltre oneri della sicurezza non ribassabili pari ad € 0,00 e IVA al 22%, di cui € 41.271,86 a valere sulla progettualità Stazioni di Posta.  CIG. BB72A956BE;
Avvenuta consegna  delle aree e inizio di lavori. I lavori si sono conclusi  entro la data del 30/06/2026 ed entro il medesimo termine di scadenza  è stato  predisposto e sottoscritto il verbale di fine lavori.
Si rappresenta che, con risposta positiva da parte a specifico quesito all’Unità di Missione PNRR, nella necessità di procedere all'approvazione di una variante contrattuale per consentire il completamento di lavorazioni ornamentali esterne alla struttura, consistenti nell'installazione di arredi da giardino e di un gazebo da collocare nel cortile interno dell'immobile quali  elementi di arredo costituiranno parte integrante della Stazione di Posta definitiva. Il Comune è stato autorizzato all’espletamento dei suddetti lavori nei mesi di Luglio e agosto.  
L'importo della variante, da considerarsi assolutamente residuale rispetto all'intervento principale rientra infatti  nell'ambito di applicazione del punto 2.3 delle "Linee guida operative per la conclusione degli interventi e la rendicontazione finale di target e milestone", secondo cui: "Qualora, ai sensi della normativa vigente e degli atti contrattuali, il certificato di ultimazione dei lavori assegni all'operatore economico un termine perentorio, non superiore a sessanta giorni, per il completamento di lavori residuali di modesta entità, tale circostanza non incide sulla utilizzabilità del certificato, né sulla rilevanza temporale della data di emissione del certificato ai fini della rendicontazione PNRR".
L'inaugurazione ufficiale delle struttura è avvenuta in data 17/07/2026, essa è pienamente operativa.  </t>
  </si>
  <si>
    <t xml:space="preserve">30/06/2026. </t>
  </si>
  <si>
    <t>SAL</t>
  </si>
  <si>
    <t>Ministero della Cultura</t>
  </si>
  <si>
    <t xml:space="preserve"> Rimozione barriere fisiche cognitive e sensoriali del Museo Civico  Fattori *Via San Jacopo in Acquaviva* rimozione barriere  architettoniche e acquisizione di strumenti digitali per disabili</t>
  </si>
  <si>
    <t>J47B23000000001</t>
  </si>
  <si>
    <t xml:space="preserve">98442682F2
</t>
  </si>
  <si>
    <t>M1C3I1.2</t>
  </si>
  <si>
    <t xml:space="preserve">affidamento diretto </t>
  </si>
  <si>
    <t>Procedura annullata</t>
  </si>
  <si>
    <t>inizio 02/09/2023 fine 14/06/2024</t>
  </si>
  <si>
    <t>n..r.</t>
  </si>
  <si>
    <t xml:space="preserve"> Pantani e Conti srl        </t>
  </si>
  <si>
    <t>06/10/2023</t>
  </si>
  <si>
    <t>Museo Civico “G. Fattori” - Villa Mimbelli</t>
  </si>
  <si>
    <t>Lavori posa in opera fibra ottica al Museo Civico “G. Fattori” (det. n. 4969 del 29/06/2023) – affidamento concluso</t>
  </si>
  <si>
    <t xml:space="preserve">9846725E83 </t>
  </si>
  <si>
    <t xml:space="preserve">Impresa DM Cultura srl </t>
  </si>
  <si>
    <t>Implementazione sito web Museo Civico G. Fattori (det. n. 4420 del 14/06/2023) – affidamento concluso</t>
  </si>
  <si>
    <t xml:space="preserve">Ditta Sokom srl </t>
  </si>
  <si>
    <t>3 SAL previsti, già erogati</t>
  </si>
  <si>
    <t>Lavori connettività di rete (det. n. 4909 del 28/06/2023) – affidamento concluso</t>
  </si>
  <si>
    <t xml:space="preserve">98512504AC </t>
  </si>
  <si>
    <t xml:space="preserve">Associazione Culturale Prisma </t>
  </si>
  <si>
    <t>Servizi per incremento fruibilità del patrimonio del Museo Civico G. Fattori (det. n. 4418 del 14/06/2023) – affidamento concluso</t>
  </si>
  <si>
    <t xml:space="preserve">Z733B9EB03 </t>
  </si>
  <si>
    <t xml:space="preserve">Impresa Nobili Pubblicità Sas </t>
  </si>
  <si>
    <t>Realizzazione segnaletica esterna per Museo Civico G. Fattori (det, 4933 del 29/06/2023) – affidamento concluso</t>
  </si>
  <si>
    <t>9885615B8F</t>
  </si>
  <si>
    <t>Opera Laboratori Fiorentini S.p.A</t>
  </si>
  <si>
    <t>Affidamento fornitura armadietti guardaroba accessibili (det. n. 4943 del 29/06/2023) – affidamento concluso</t>
  </si>
  <si>
    <t>9872668F5A</t>
  </si>
  <si>
    <t>Secman Security Management S.r.l</t>
  </si>
  <si>
    <t>Implementazione piano di sicurezza ed emergenza del Museo Civico G. Fattori (det. n. 4780 del 23/06/2023) – affidamento concluso</t>
  </si>
  <si>
    <t>986649051E</t>
  </si>
  <si>
    <t>Sillabe s.r.l.,</t>
  </si>
  <si>
    <t>Acquisizione inbook (det. n.4947 del 29/06/2023) – affidamento concluso</t>
  </si>
  <si>
    <t>Cooperativa Itinera Progetti e Ricerche</t>
  </si>
  <si>
    <t xml:space="preserve"> realizzazione di attività ed eventi volti a promuovere il tema dell'accessibilità presso il Museo Fattori (det. n. 4946 del 29/06/2023) – affidamento concluso</t>
  </si>
  <si>
    <t xml:space="preserve"> realizzazione di Fattori Activity Bag e realizzazione di iniziative inclusive presso il Museo Fattori (det. n. 4945 del 29/06/2023) – affidamento concluso</t>
  </si>
  <si>
    <t>realizzazione del punto informativo presso il Museo Fattori (det. n. 4944 del 29/06/2023) – affidamento concluso</t>
  </si>
  <si>
    <t>Z7D3B789E5</t>
  </si>
  <si>
    <t>Promuseum società a responsabilità limitata</t>
  </si>
  <si>
    <t>Fornitura Sgabelli per incremento fruibilità Museo Fattori (det. n. 4704 del 22/06/2023) – affidamento concluso</t>
  </si>
  <si>
    <t>9958696FE7</t>
  </si>
  <si>
    <t>Procedura Negoziata Senza Bando</t>
  </si>
  <si>
    <t>Betonterra S.r.l. Costruzioni</t>
  </si>
  <si>
    <t>F.lli Colloca S.n.c.</t>
  </si>
  <si>
    <t>4 SAL previsti, già erogati</t>
  </si>
  <si>
    <t>Realizzazione percorsi di accesso alle strutture culturali di Villa Mimbelli (det. 8723 del 14/11/2023) – affidamento concluso</t>
  </si>
  <si>
    <t>Dipartimento trasformazione digitale</t>
  </si>
  <si>
    <t xml:space="preserve">Adozione "App IO" Comuni </t>
  </si>
  <si>
    <t>J41F22001020001</t>
  </si>
  <si>
    <t>9768415F0E</t>
  </si>
  <si>
    <t>No</t>
  </si>
  <si>
    <t>M1C1I1.4.3</t>
  </si>
  <si>
    <t>art. 36 d.lgs. 50/2016</t>
  </si>
  <si>
    <t>Maggioli spa</t>
  </si>
  <si>
    <t>21.12.2022</t>
  </si>
  <si>
    <t>Termine 16.05.2024</t>
  </si>
  <si>
    <t>fatturazione ad attività conclusa</t>
  </si>
  <si>
    <t>nd</t>
  </si>
  <si>
    <t>Progetto terminato e asseverazione avvenuta con esito positivo. Finanziamento erogato.</t>
  </si>
  <si>
    <t>9777504B8A</t>
  </si>
  <si>
    <t>PARTNERS ASSOCIATES ADVANCED BUSINESS SOLUTIONS - P.A. ABS</t>
  </si>
  <si>
    <t>20.01.2023</t>
  </si>
  <si>
    <t>26.04.2024</t>
  </si>
  <si>
    <t xml:space="preserve">Abilitazione al cloud per le PA Locali” Comuni </t>
  </si>
  <si>
    <t>J41C22000930006</t>
  </si>
  <si>
    <t>9902639C35</t>
  </si>
  <si>
    <t>M1C1I1.2</t>
  </si>
  <si>
    <t xml:space="preserve">art. 63 d.lgs. 50/2016 </t>
  </si>
  <si>
    <t xml:space="preserve">Municipia spa
Municipia spa
Municipia spa
Municipia spa
Municipia spa
Municipia spa
</t>
  </si>
  <si>
    <t>04.09.2023</t>
  </si>
  <si>
    <t>termine per la conclusione posticipato al  01.07.2025</t>
  </si>
  <si>
    <t>Servizi e cittadinanza digitale</t>
  </si>
  <si>
    <t>J41F22004150006</t>
  </si>
  <si>
    <t>A02F2F31CC</t>
  </si>
  <si>
    <t>M1C1I1.4.1</t>
  </si>
  <si>
    <t>dell’art. 50 c. 1 lett. b) del D.lgs 36/2023</t>
  </si>
  <si>
    <t>18.12.2023</t>
  </si>
  <si>
    <t>termine entro il 01.04.2025</t>
  </si>
  <si>
    <t>cre 06.03.2025</t>
  </si>
  <si>
    <t>Piattaforma notifiche digitali Comuni </t>
  </si>
  <si>
    <t>J41F22004350006</t>
  </si>
  <si>
    <t>9768276C5A</t>
  </si>
  <si>
    <t>M1C1I1.4.5</t>
  </si>
  <si>
    <t>21.03.2023</t>
  </si>
  <si>
    <t>termine 17.11.2023</t>
  </si>
  <si>
    <t>Adozione piattaforma PAGOPA</t>
  </si>
  <si>
    <t>J41F22002200006</t>
  </si>
  <si>
    <t>Realizzato in autonomia</t>
  </si>
  <si>
    <t>Piattaforma digitale nazionale dati - Comuni</t>
  </si>
  <si>
    <t>J51F22009470006</t>
  </si>
  <si>
    <t>B133E65553</t>
  </si>
  <si>
    <t>M1C1|1.3.1</t>
  </si>
  <si>
    <t>Art.50 co.1 lett.b D.lgs 36/2023</t>
  </si>
  <si>
    <t xml:space="preserve">LDP Progetti Gis S.R.L </t>
  </si>
  <si>
    <t>14.05.2024</t>
  </si>
  <si>
    <t>18.06.2024</t>
  </si>
  <si>
    <t>CRE in data 24/6/2024</t>
  </si>
  <si>
    <t>Rete dei servizi di facilitazione digitale</t>
  </si>
  <si>
    <t>J49I23000730006</t>
  </si>
  <si>
    <t>A01CDED249</t>
  </si>
  <si>
    <t>SI</t>
  </si>
  <si>
    <t>M1C1|1.7.2</t>
  </si>
  <si>
    <t>D.LGS. 117/2017 e L.R.T. 65/2020</t>
  </si>
  <si>
    <t>COOP. CESDI ONLUS</t>
  </si>
  <si>
    <t>1) Associazione CESDI — Centro Servizi Donne Immigrate                                        2) Associazione “Venerabile Arciconfraternita della Misericordia di Livorno”</t>
  </si>
  <si>
    <t>18.10.2023</t>
  </si>
  <si>
    <t>termine 31.12.2025</t>
  </si>
  <si>
    <t>palazzo vecchio, Piazza del Municipio, 50</t>
  </si>
  <si>
    <t xml:space="preserve">attività concluse. </t>
  </si>
  <si>
    <t>Livorno Cyber Resilience: Potenziamento dell’Infrastruttura Cyber dell’Ente Attraverso Strategie di Formazione, Sensibilizzazione, Rilevamento, Monitoraggio, Risposta e Ripristino</t>
  </si>
  <si>
    <t>Alessandro Antonini</t>
  </si>
  <si>
    <t>J46G24000020006</t>
  </si>
  <si>
    <t>B494093EC4</t>
  </si>
  <si>
    <t>M1C1I1.5</t>
  </si>
  <si>
    <t>Omniconnect srl (134.187,80)</t>
  </si>
  <si>
    <t>17.12.2024</t>
  </si>
  <si>
    <t>Termine 31.12.2025</t>
  </si>
  <si>
    <t>cre in data 17.01.2025</t>
  </si>
  <si>
    <t>N.D.</t>
  </si>
  <si>
    <t>Attività conclusa e rendiconatta con esito positivo. In attesa di erogazione</t>
  </si>
  <si>
    <t>B4D6A470F8</t>
  </si>
  <si>
    <t>Omniconnect srl (73.545,26)</t>
  </si>
  <si>
    <t>19.12.2024</t>
  </si>
  <si>
    <t>Attività conclusa e rendiconatta.</t>
  </si>
  <si>
    <t>B5A70CFEF7</t>
  </si>
  <si>
    <t>Omniconnect srl (154.940,00)</t>
  </si>
  <si>
    <t>24.02.2025</t>
  </si>
  <si>
    <t>B5E2564A67</t>
  </si>
  <si>
    <t>SOKOM Srl (104.310,00)</t>
  </si>
  <si>
    <t>18.03.2025</t>
  </si>
  <si>
    <t>B621BA35E4</t>
  </si>
  <si>
    <t>Omniconnect srl (13.502,00)</t>
  </si>
  <si>
    <t>01.04.2025</t>
  </si>
  <si>
    <t>B668BC8960</t>
  </si>
  <si>
    <t>Digital Thinks S.R.L. (39.222,00)</t>
  </si>
  <si>
    <t>28.04.2025</t>
  </si>
  <si>
    <t>B668C75824</t>
  </si>
  <si>
    <t>Pentaqo S.R.L. (44.410,00)</t>
  </si>
  <si>
    <t>08.05.2025</t>
  </si>
  <si>
    <t>B63059FCED</t>
  </si>
  <si>
    <t>SOKOM Srl (143.960,00)</t>
  </si>
  <si>
    <t>B77FA74000</t>
  </si>
  <si>
    <t>Nobleprog Italia S.R.L (13.002,00)</t>
  </si>
  <si>
    <t>03.07.2025</t>
  </si>
  <si>
    <t>B89AEE4924</t>
  </si>
  <si>
    <t>SOKOM Srl (6.710,00)</t>
  </si>
  <si>
    <t>24.10.2025</t>
  </si>
  <si>
    <t>B86A5A9515</t>
  </si>
  <si>
    <t>Dgroove S.r.l.. (15853,90)</t>
  </si>
  <si>
    <t>11.11.2025</t>
  </si>
  <si>
    <t>B85C478F9C</t>
  </si>
  <si>
    <t>Omniconnect srl (19.999,95)</t>
  </si>
  <si>
    <t>06.10.2025</t>
  </si>
  <si>
    <t>Citizen Inclusion Miglioramento dell'accessibilità dei servizi pubblici digitali</t>
  </si>
  <si>
    <t>J54F24001460006</t>
  </si>
  <si>
    <t>B3672E2C83</t>
  </si>
  <si>
    <t>M1C1I1.4.2</t>
  </si>
  <si>
    <t>COOP QUID (43.000,00)</t>
  </si>
  <si>
    <t>Termine 30/04/2025</t>
  </si>
  <si>
    <t>cre in data 13.05.2025</t>
  </si>
  <si>
    <t>ND</t>
  </si>
  <si>
    <t>attività conclusa.</t>
  </si>
  <si>
    <t>B481D20BD3</t>
  </si>
  <si>
    <t>Maggioli spa (18.300,00)</t>
  </si>
  <si>
    <t>16.12.2024</t>
  </si>
  <si>
    <t>B43C7ACF1A</t>
  </si>
  <si>
    <t>art. 62 dlgs 36/2023</t>
  </si>
  <si>
    <t>tai software solutions (60.926,80)</t>
  </si>
  <si>
    <t>20.12.2024</t>
  </si>
  <si>
    <t>B5F26E6AF5</t>
  </si>
  <si>
    <t>DPS INFORMATICA SNC (14.543,62)</t>
  </si>
  <si>
    <t>25.03.2025</t>
  </si>
  <si>
    <t>Adesione Allo Stato Civile Digitale</t>
  </si>
  <si>
    <t>j51f24003770006</t>
  </si>
  <si>
    <t>B6606EA424</t>
  </si>
  <si>
    <t>M1C1I1.4.4</t>
  </si>
  <si>
    <t xml:space="preserve">Municipia spa
Municipia spa
</t>
  </si>
  <si>
    <t>15.04.2025</t>
  </si>
  <si>
    <t>Progetto terminato e asseverazione avvenuta con esito positivo. Finanziamento in liquidazione</t>
  </si>
  <si>
    <t>Dipartimento della Funzione Pubblica</t>
  </si>
  <si>
    <t>Digitalizzazione delle procedure (SUAP &amp; SUE)</t>
  </si>
  <si>
    <t>J41F24000280006</t>
  </si>
  <si>
    <t>B6E4A173B3</t>
  </si>
  <si>
    <t>NO</t>
  </si>
  <si>
    <t>M1C1I2.2.3</t>
  </si>
  <si>
    <t>attività conclusa. Finanziamento erogato</t>
  </si>
  <si>
    <t>Digitalizzazione delle procedure (SUAP &amp; SUE) - enti terzi</t>
  </si>
  <si>
    <t>J41F25000410006</t>
  </si>
  <si>
    <t>B82360E37A</t>
  </si>
  <si>
    <t>Digitalizzazione delle procedure (SUAP &amp; SUE) - adeguamento piattaforme SUE comuni</t>
  </si>
  <si>
    <t>J51F25002640006</t>
  </si>
  <si>
    <t>BA80037213</t>
  </si>
  <si>
    <t>Attività conclusa. In corso le verifiche tecniche.</t>
  </si>
  <si>
    <r>
      <t>ARCHIVIO NAZIONALE DEI NUMERI CIVICI DELLE STRADE URBANE (ANNCSU)</t>
    </r>
    <r>
      <rPr>
        <b/>
        <sz val="14"/>
        <color indexed="8"/>
        <rFont val="Calibri"/>
        <family val="1"/>
        <charset val="1"/>
      </rPr>
      <t xml:space="preserve"> </t>
    </r>
    <r>
      <rPr>
        <sz val="11"/>
        <color indexed="8"/>
        <rFont val="Calibri"/>
        <family val="1"/>
        <charset val="1"/>
      </rPr>
      <t>COMUNI ARCHIVIO NAZIONALE DEI NUMERI CIVICI DELLE STRADE URBANE (ANNCSU)</t>
    </r>
    <r>
      <rPr>
        <b/>
        <sz val="14"/>
        <color indexed="8"/>
        <rFont val="Calibri"/>
        <family val="1"/>
        <charset val="1"/>
      </rPr>
      <t xml:space="preserve"> </t>
    </r>
    <r>
      <rPr>
        <sz val="11"/>
        <color indexed="8"/>
        <rFont val="Calibri"/>
        <family val="1"/>
        <charset val="1"/>
      </rPr>
      <t xml:space="preserve">COMUNI </t>
    </r>
  </si>
  <si>
    <t>J51J25003190006</t>
  </si>
  <si>
    <t>B9F798BF6B</t>
  </si>
  <si>
    <t>no</t>
  </si>
  <si>
    <t>M1C1I1.3</t>
  </si>
  <si>
    <t>Termine 18/03/2026</t>
  </si>
  <si>
    <t>CRE in data 15/05/2026</t>
  </si>
  <si>
    <t>Attività conclusa. Verifica di attività tecnica con esito positivo in data 29/04/2026. Domanda di erogazione finanziamento in data 15/05/2026. In attesa di finanziamento.</t>
  </si>
  <si>
    <t>Sviluppo delle capacità nella pianificazione,
organizzazione e formazione strategica della forza lavoroSviluppo delle capacità nella pianificazione,
organizzazione e formazione strategica della forza lavoro</t>
  </si>
  <si>
    <t>J41C26000130006</t>
  </si>
  <si>
    <t>BBE8E1E874</t>
  </si>
  <si>
    <t>M1C1I2.3.2</t>
  </si>
  <si>
    <t>Termine 27/07/2026</t>
  </si>
  <si>
    <t>attività in fase di esecuzione</t>
  </si>
  <si>
    <t>Ministero dell'istruzione e merito</t>
  </si>
  <si>
    <t>Scuola secondaria I grado Michelangelo, Via Dudley 3. Adeguamento della palestra</t>
  </si>
  <si>
    <t>x</t>
  </si>
  <si>
    <t>J98H25001590001</t>
  </si>
  <si>
    <r>
      <t xml:space="preserve">
</t>
    </r>
    <r>
      <rPr>
        <sz val="11"/>
        <color indexed="8"/>
        <rFont val="Calibri"/>
        <family val="2"/>
      </rPr>
      <t xml:space="preserve">BC0E658B0B </t>
    </r>
  </si>
  <si>
    <t xml:space="preserve">ENGINEERING COSTRUZIONI GRUPPO EMPOLI LUCE S.R.L. </t>
  </si>
  <si>
    <t>Via Dudley 3</t>
  </si>
  <si>
    <t>affidati i lavori con DD. 5153 del 22/06/2026</t>
  </si>
  <si>
    <t xml:space="preserve">Scuola secondaria I grado San Gaetano 19, lavori di adeguamento antincendio  </t>
  </si>
  <si>
    <t>J98H25001610001</t>
  </si>
  <si>
    <r>
      <t xml:space="preserve">
</t>
    </r>
    <r>
      <rPr>
        <sz val="11"/>
        <color indexed="8"/>
        <rFont val="Calibri"/>
        <family val="2"/>
      </rPr>
      <t xml:space="preserve">BBB111970A </t>
    </r>
  </si>
  <si>
    <t xml:space="preserve">
EDILTEC SRL </t>
  </si>
  <si>
    <t>consegna lavori il 29/06/2026</t>
  </si>
  <si>
    <t>via San Gaetano 19</t>
  </si>
  <si>
    <t>consegnati i lavori in data 29/06/2026</t>
  </si>
  <si>
    <r>
      <t xml:space="preserve"> </t>
    </r>
    <r>
      <rPr>
        <sz val="11"/>
        <color indexed="8"/>
        <rFont val="Calibri"/>
        <family val="2"/>
      </rPr>
      <t xml:space="preserve">LAVORI DI ADEGUAMENTO ALLA NORMATIVA ANTINCENDIO DELLA SCUOLA PRIMARIA RAZZAUTI E SECONDARIA DI I GRADO GAMERRA </t>
    </r>
  </si>
  <si>
    <t xml:space="preserve">
J98H25001580005 </t>
  </si>
  <si>
    <t>M4C1I3.4</t>
  </si>
  <si>
    <t>gara aperta</t>
  </si>
  <si>
    <t>Via Basilicata 2</t>
  </si>
  <si>
    <t>inserito in graduatoria a seguito di scorrimento</t>
  </si>
  <si>
    <t xml:space="preserve"> LAVORI DI ADEGUAMENTO A NORMA DELLA PALESTRA SCOLASTICA LAMBRUSCHINI </t>
  </si>
  <si>
    <r>
      <t xml:space="preserve">
J98H25001600005</t>
    </r>
    <r>
      <rPr>
        <sz val="11"/>
        <color indexed="8"/>
        <rFont val="Times New Roman;Times New Roman"/>
        <family val="1"/>
      </rPr>
      <t xml:space="preserve"> </t>
    </r>
  </si>
  <si>
    <t>M4C1I3.5</t>
  </si>
  <si>
    <r>
      <t>Via Pasquale Villari, 8</t>
    </r>
    <r>
      <rPr>
        <sz val="10"/>
        <color indexed="8"/>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</si>
</sst>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0]\ #,##0.00;[Red]\-[$€-410]\ #,##0.00"/>
    <numFmt numFmtId="165" formatCode="[$€]\ #,##0.00;[Red]\-[$€]\ #,##0.00"/>
    <numFmt numFmtId="166" formatCode="#,##0.00\ ;#,##0.00\ ;\-#\ ;@\ "/>
    <numFmt numFmtId="167" formatCode="#,##0.00\ [$€-803];\-#,##0.00\ [$€-803]"/>
    <numFmt numFmtId="168" formatCode="#,##0.00\ [$€-803];[Red]\-#,##0.00\ [$€-803]"/>
    <numFmt numFmtId="169" formatCode="d/m/yy"/>
    <numFmt numFmtId="170" formatCode="[hh]:mm:ss"/>
    <numFmt numFmtId="171" formatCode="hh\.mm\.ss"/>
    <numFmt numFmtId="172" formatCode="dd/mm/yy"/>
  </numFmts>
  <fonts count="58">
    <font>
      <sz val="11"/>
      <color indexed="8"/>
      <name val="Calibri"/>
      <family val="2"/>
    </font>
    <font>
      <sz val="10"/>
      <color indexed="9"/>
      <name val="Calibri"/>
      <family val="2"/>
    </font>
    <font>
      <b/>
      <sz val="10"/>
      <color indexed="8"/>
      <name val="Calibri"/>
      <family val="2"/>
    </font>
    <font>
      <sz val="10"/>
      <color indexed="16"/>
      <name val="Calibri"/>
      <family val="2"/>
    </font>
    <font>
      <b/>
      <sz val="10"/>
      <color indexed="9"/>
      <name val="Calibri"/>
      <family val="2"/>
    </font>
    <font>
      <i/>
      <sz val="10"/>
      <color indexed="23"/>
      <name val="Calibri"/>
      <family val="2"/>
    </font>
    <font>
      <sz val="10"/>
      <color indexed="17"/>
      <name val="Calibri"/>
      <family val="2"/>
    </font>
    <font>
      <sz val="18"/>
      <color indexed="8"/>
      <name val="Calibri"/>
      <family val="2"/>
    </font>
    <font>
      <sz val="12"/>
      <color indexed="8"/>
      <name val="Calibri"/>
      <family val="2"/>
    </font>
    <font>
      <b/>
      <i/>
      <sz val="16"/>
      <color indexed="8"/>
      <name val="Calibri"/>
      <family val="2"/>
    </font>
    <font>
      <b/>
      <sz val="24"/>
      <color indexed="8"/>
      <name val="Calibri"/>
      <family val="2"/>
    </font>
    <font>
      <u/>
      <sz val="10"/>
      <color indexed="12"/>
      <name val="Calibri"/>
      <family val="2"/>
    </font>
    <font>
      <sz val="10"/>
      <color indexed="19"/>
      <name val="Calibri"/>
      <family val="2"/>
    </font>
    <font>
      <sz val="10"/>
      <color indexed="63"/>
      <name val="Calibri"/>
      <family val="2"/>
    </font>
    <font>
      <b/>
      <i/>
      <u/>
      <sz val="11"/>
      <color indexed="8"/>
      <name val="Calibri"/>
      <family val="2"/>
    </font>
    <font>
      <sz val="11"/>
      <color indexed="8"/>
      <name val="Arial"/>
      <family val="2"/>
    </font>
    <font>
      <b/>
      <sz val="12"/>
      <color indexed="8"/>
      <name val="Arial"/>
      <family val="2"/>
    </font>
    <font>
      <b/>
      <sz val="11"/>
      <color indexed="8"/>
      <name val="Arial"/>
      <family val="2"/>
    </font>
    <font>
      <b/>
      <sz val="11"/>
      <color indexed="8"/>
      <name val="Arial Narrow"/>
      <family val="2"/>
    </font>
    <font>
      <sz val="11"/>
      <color indexed="8"/>
      <name val="Calibri1"/>
    </font>
    <font>
      <b/>
      <sz val="11"/>
      <color indexed="8"/>
      <name val="Calibri"/>
      <family val="2"/>
    </font>
    <font>
      <sz val="11"/>
      <color indexed="8"/>
      <name val="Arial;Arial"/>
    </font>
    <font>
      <sz val="11"/>
      <color indexed="56"/>
      <name val="Arial"/>
      <family val="2"/>
    </font>
    <font>
      <u/>
      <sz val="11"/>
      <color indexed="56"/>
      <name val="Arial"/>
      <family val="2"/>
    </font>
    <font>
      <b/>
      <sz val="11"/>
      <color indexed="56"/>
      <name val="Arial"/>
      <family val="2"/>
    </font>
    <font>
      <b/>
      <sz val="11"/>
      <color indexed="8"/>
      <name val="Arial;Arial"/>
      <family val="2"/>
    </font>
    <font>
      <sz val="10"/>
      <color indexed="8"/>
      <name val="Arial Narrow"/>
      <family val="2"/>
    </font>
    <font>
      <sz val="11"/>
      <color indexed="8"/>
      <name val="Arial"/>
      <family val="2"/>
      <charset val="1"/>
    </font>
    <font>
      <sz val="12"/>
      <name val="TimesNewRomanPSMT"/>
      <family val="2"/>
    </font>
    <font>
      <b/>
      <sz val="11"/>
      <color indexed="58"/>
      <name val="Arial"/>
      <family val="2"/>
    </font>
    <font>
      <sz val="11"/>
      <name val="TimesNewRomanPSMT"/>
      <family val="2"/>
    </font>
    <font>
      <sz val="9"/>
      <name val="T3Font_1"/>
      <family val="2"/>
    </font>
    <font>
      <sz val="9"/>
      <color indexed="8"/>
      <name val="Arial Narrow"/>
      <family val="2"/>
    </font>
    <font>
      <sz val="11"/>
      <name val="Arial"/>
      <family val="2"/>
    </font>
    <font>
      <b/>
      <sz val="11"/>
      <name val="Arial"/>
      <family val="2"/>
    </font>
    <font>
      <sz val="10"/>
      <name val="Arial"/>
      <family val="2"/>
    </font>
    <font>
      <sz val="10"/>
      <color indexed="8"/>
      <name val="Arial"/>
      <family val="2"/>
    </font>
    <font>
      <sz val="11"/>
      <name val="Arial"/>
      <family val="2"/>
      <charset val="1"/>
    </font>
    <font>
      <sz val="9"/>
      <name val="Arial Narrow"/>
      <family val="2"/>
    </font>
    <font>
      <b/>
      <sz val="11"/>
      <color indexed="10"/>
      <name val="Arial"/>
      <family val="2"/>
    </font>
    <font>
      <sz val="11"/>
      <color indexed="10"/>
      <name val="Arial"/>
      <family val="2"/>
    </font>
    <font>
      <b/>
      <sz val="11"/>
      <color indexed="8"/>
      <name val="Arial"/>
      <family val="2"/>
      <charset val="1"/>
    </font>
    <font>
      <b/>
      <sz val="11"/>
      <name val="Arial"/>
      <family val="2"/>
      <charset val="1"/>
    </font>
    <font>
      <sz val="12"/>
      <color indexed="8"/>
      <name val="Arial"/>
      <family val="2"/>
    </font>
    <font>
      <sz val="11"/>
      <color indexed="8"/>
      <name val="TimesNewRomanPSMT"/>
      <family val="1"/>
      <charset val="1"/>
    </font>
    <font>
      <sz val="12"/>
      <color indexed="8"/>
      <name val="Times New Roman"/>
      <family val="1"/>
      <charset val="1"/>
    </font>
    <font>
      <i/>
      <sz val="11"/>
      <color indexed="8"/>
      <name val="Arial"/>
      <family val="2"/>
      <charset val="1"/>
    </font>
    <font>
      <sz val="10"/>
      <color indexed="8"/>
      <name val="Times New Roman"/>
      <family val="1"/>
      <charset val="1"/>
    </font>
    <font>
      <sz val="10"/>
      <color indexed="8"/>
      <name val="Calibri"/>
      <family val="2"/>
      <charset val="1"/>
    </font>
    <font>
      <sz val="11"/>
      <color indexed="59"/>
      <name val="Arial"/>
      <family val="2"/>
      <charset val="1"/>
    </font>
    <font>
      <sz val="11"/>
      <color indexed="8"/>
      <name val="Calibri"/>
      <family val="1"/>
      <charset val="1"/>
    </font>
    <font>
      <b/>
      <sz val="14"/>
      <color indexed="8"/>
      <name val="Calibri"/>
      <family val="1"/>
      <charset val="1"/>
    </font>
    <font>
      <sz val="10"/>
      <color indexed="8"/>
      <name val="TitilliumWeb-Regular"/>
      <charset val="1"/>
    </font>
    <font>
      <b/>
      <sz val="10"/>
      <color indexed="8"/>
      <name val="Arial"/>
      <family val="2"/>
    </font>
    <font>
      <sz val="12"/>
      <color indexed="8"/>
      <name val="Times New Roman;Times New Roman"/>
      <family val="1"/>
    </font>
    <font>
      <sz val="11"/>
      <color indexed="8"/>
      <name val="Times New Roman;Times New Roman"/>
      <family val="1"/>
    </font>
    <font>
      <sz val="10"/>
      <color indexed="8"/>
      <name val="Calibri"/>
      <family val="2"/>
    </font>
    <font>
      <sz val="11"/>
      <color indexed="8"/>
      <name val="Calibri"/>
      <family val="2"/>
    </font>
  </fonts>
  <fills count="10">
    <fill>
      <patternFill patternType="none"/>
    </fill>
    <fill>
      <patternFill patternType="gray125"/>
    </fill>
    <fill>
      <patternFill patternType="solid">
        <fgColor indexed="8"/>
        <bgColor indexed="56"/>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s>
  <borders count="17">
    <border>
      <left/>
      <right/>
      <top/>
      <bottom/>
      <diagonal/>
    </border>
    <border>
      <left style="hair">
        <color indexed="23"/>
      </left>
      <right style="hair">
        <color indexed="23"/>
      </right>
      <top style="hair">
        <color indexed="23"/>
      </top>
      <bottom style="hair">
        <color indexed="23"/>
      </bottom>
      <diagonal/>
    </border>
    <border>
      <left/>
      <right/>
      <top/>
      <bottom style="thin">
        <color indexed="8"/>
      </bottom>
      <diagonal/>
    </border>
    <border>
      <left style="hair">
        <color indexed="8"/>
      </left>
      <right style="hair">
        <color indexed="8"/>
      </right>
      <top style="hair">
        <color indexed="8"/>
      </top>
      <bottom/>
      <diagonal/>
    </border>
    <border>
      <left style="thin">
        <color indexed="8"/>
      </left>
      <right style="thin">
        <color indexed="8"/>
      </right>
      <top style="thin">
        <color indexed="8"/>
      </top>
      <bottom style="thin">
        <color indexed="8"/>
      </bottom>
      <diagonal/>
    </border>
    <border>
      <left/>
      <right/>
      <top/>
      <bottom style="hair">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right/>
      <top style="thin">
        <color indexed="8"/>
      </top>
      <bottom/>
      <diagonal/>
    </border>
  </borders>
  <cellStyleXfs count="24">
    <xf numFmtId="0" fontId="0" fillId="0" borderId="0"/>
    <xf numFmtId="166" fontId="57" fillId="0" borderId="0" applyBorder="0" applyProtection="0"/>
    <xf numFmtId="0" fontId="1" fillId="2" borderId="0" applyBorder="0" applyProtection="0"/>
    <xf numFmtId="0" fontId="1" fillId="3" borderId="0" applyBorder="0" applyProtection="0"/>
    <xf numFmtId="0" fontId="2" fillId="4" borderId="0" applyBorder="0" applyProtection="0"/>
    <xf numFmtId="0" fontId="2" fillId="0"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alignment horizontal="center"/>
    </xf>
    <xf numFmtId="0" fontId="10" fillId="0" borderId="0" applyBorder="0" applyProtection="0"/>
    <xf numFmtId="0" fontId="9" fillId="0" borderId="0" applyBorder="0" applyProtection="0">
      <alignment horizontal="center" textRotation="90"/>
    </xf>
    <xf numFmtId="0" fontId="11" fillId="0" borderId="0" applyBorder="0" applyProtection="0"/>
    <xf numFmtId="0" fontId="12" fillId="8" borderId="0" applyBorder="0" applyProtection="0"/>
    <xf numFmtId="0" fontId="13" fillId="8" borderId="1" applyProtection="0"/>
    <xf numFmtId="0" fontId="14" fillId="0" borderId="0" applyBorder="0" applyProtection="0"/>
    <xf numFmtId="164" fontId="14" fillId="0" borderId="0" applyBorder="0" applyProtection="0"/>
    <xf numFmtId="0" fontId="57" fillId="0" borderId="0" applyBorder="0" applyProtection="0"/>
    <xf numFmtId="0" fontId="57" fillId="0" borderId="0" applyBorder="0" applyProtection="0"/>
    <xf numFmtId="0" fontId="3" fillId="0" borderId="0" applyBorder="0" applyProtection="0"/>
    <xf numFmtId="0" fontId="19" fillId="0" borderId="0" applyBorder="0" applyProtection="0"/>
  </cellStyleXfs>
  <cellXfs count="276">
    <xf numFmtId="0" fontId="0" fillId="0" borderId="0" xfId="0"/>
    <xf numFmtId="0" fontId="15" fillId="0" borderId="0" xfId="0" applyFont="1" applyAlignment="1">
      <alignment vertical="center"/>
    </xf>
    <xf numFmtId="0" fontId="15" fillId="0" borderId="0" xfId="0" applyFont="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vertical="center" wrapText="1"/>
    </xf>
    <xf numFmtId="0" fontId="18" fillId="0" borderId="4" xfId="0" applyFont="1" applyBorder="1" applyAlignment="1">
      <alignment horizontal="center" vertical="center" wrapText="1"/>
    </xf>
    <xf numFmtId="0" fontId="15" fillId="0" borderId="4" xfId="23" applyFont="1" applyBorder="1" applyAlignment="1" applyProtection="1">
      <alignment horizontal="center" vertical="center" wrapText="1"/>
    </xf>
    <xf numFmtId="49" fontId="15" fillId="0" borderId="4" xfId="23" applyNumberFormat="1" applyFont="1" applyBorder="1" applyAlignment="1" applyProtection="1">
      <alignment horizontal="center" vertical="center" wrapText="1"/>
    </xf>
    <xf numFmtId="0" fontId="15" fillId="0" borderId="4" xfId="0" applyFont="1" applyBorder="1" applyAlignment="1">
      <alignment horizontal="center" vertical="center" wrapText="1"/>
    </xf>
    <xf numFmtId="49" fontId="15" fillId="0" borderId="4" xfId="23" applyNumberFormat="1" applyFont="1" applyBorder="1" applyAlignment="1" applyProtection="1">
      <alignment vertical="center" wrapText="1"/>
    </xf>
    <xf numFmtId="0" fontId="26" fillId="0" borderId="4" xfId="0" applyFont="1" applyBorder="1" applyAlignment="1">
      <alignment vertical="center" wrapText="1"/>
    </xf>
    <xf numFmtId="49" fontId="15" fillId="0" borderId="4" xfId="23" applyNumberFormat="1" applyFont="1" applyBorder="1" applyAlignment="1" applyProtection="1">
      <alignment horizontal="left" vertical="center" wrapText="1"/>
    </xf>
    <xf numFmtId="0" fontId="17" fillId="0" borderId="4" xfId="0" applyFont="1" applyBorder="1" applyAlignment="1">
      <alignment horizontal="center" vertical="center"/>
    </xf>
    <xf numFmtId="0" fontId="15" fillId="0" borderId="4" xfId="0" applyFont="1" applyBorder="1" applyAlignment="1">
      <alignment horizontal="left" vertical="center" wrapText="1"/>
    </xf>
    <xf numFmtId="0" fontId="27" fillId="0" borderId="4" xfId="23" applyFont="1" applyBorder="1" applyAlignment="1" applyProtection="1">
      <alignment vertical="center"/>
    </xf>
    <xf numFmtId="49" fontId="28" fillId="0" borderId="4" xfId="23" applyNumberFormat="1" applyFont="1" applyBorder="1" applyAlignment="1" applyProtection="1">
      <alignment horizontal="center" vertical="center" wrapText="1"/>
    </xf>
    <xf numFmtId="165" fontId="29" fillId="0" borderId="4" xfId="23" applyNumberFormat="1" applyFont="1" applyBorder="1" applyAlignment="1" applyProtection="1">
      <alignment horizontal="center" vertical="center" wrapText="1"/>
    </xf>
    <xf numFmtId="4" fontId="15" fillId="0" borderId="4" xfId="23" applyNumberFormat="1" applyFont="1" applyBorder="1" applyAlignment="1" applyProtection="1">
      <alignment horizontal="center" vertical="center" wrapText="1"/>
    </xf>
    <xf numFmtId="0" fontId="15" fillId="0" borderId="4" xfId="0" applyFont="1" applyBorder="1" applyAlignment="1">
      <alignment vertical="center" wrapText="1"/>
    </xf>
    <xf numFmtId="0" fontId="30" fillId="0" borderId="4" xfId="23" applyFont="1" applyBorder="1" applyAlignment="1" applyProtection="1">
      <alignment horizontal="center" vertical="center" wrapText="1"/>
    </xf>
    <xf numFmtId="49" fontId="31" fillId="0" borderId="4" xfId="23" applyNumberFormat="1" applyFont="1" applyBorder="1" applyAlignment="1" applyProtection="1">
      <alignment horizontal="center" vertical="center" wrapText="1"/>
    </xf>
    <xf numFmtId="49" fontId="31" fillId="0" borderId="4" xfId="23" applyNumberFormat="1" applyFont="1" applyBorder="1" applyAlignment="1" applyProtection="1">
      <alignment vertical="center" wrapText="1"/>
    </xf>
    <xf numFmtId="49" fontId="30" fillId="0" borderId="4" xfId="23" applyNumberFormat="1" applyFont="1" applyBorder="1" applyAlignment="1" applyProtection="1">
      <alignment horizontal="center" vertical="center" wrapText="1"/>
    </xf>
    <xf numFmtId="49" fontId="30" fillId="0" borderId="4" xfId="23" applyNumberFormat="1" applyFont="1" applyBorder="1" applyAlignment="1" applyProtection="1">
      <alignment vertical="center" wrapText="1"/>
    </xf>
    <xf numFmtId="0" fontId="32" fillId="0" borderId="4" xfId="0" applyFont="1" applyBorder="1" applyAlignment="1">
      <alignment vertical="center" wrapText="1"/>
    </xf>
    <xf numFmtId="0" fontId="33" fillId="0" borderId="4" xfId="23" applyFont="1" applyBorder="1" applyAlignment="1" applyProtection="1">
      <alignment horizontal="center" vertical="center" wrapText="1"/>
    </xf>
    <xf numFmtId="0" fontId="32" fillId="0" borderId="4" xfId="0" applyFont="1" applyBorder="1" applyAlignment="1">
      <alignment wrapText="1"/>
    </xf>
    <xf numFmtId="49" fontId="35" fillId="0" borderId="4" xfId="23" applyNumberFormat="1" applyFont="1" applyBorder="1" applyAlignment="1" applyProtection="1">
      <alignment horizontal="center" vertical="center" wrapText="1"/>
    </xf>
    <xf numFmtId="49" fontId="36" fillId="0" borderId="4" xfId="23" applyNumberFormat="1" applyFont="1" applyBorder="1" applyAlignment="1" applyProtection="1">
      <alignment horizontal="center" vertical="center" wrapText="1"/>
    </xf>
    <xf numFmtId="0" fontId="37" fillId="0" borderId="4" xfId="23" applyFont="1" applyBorder="1" applyAlignment="1" applyProtection="1">
      <alignment horizontal="center" vertical="center"/>
    </xf>
    <xf numFmtId="0" fontId="19" fillId="0" borderId="4" xfId="23" applyBorder="1" applyAlignment="1" applyProtection="1">
      <alignment horizontal="center"/>
    </xf>
    <xf numFmtId="49" fontId="0" fillId="0" borderId="4" xfId="23" applyNumberFormat="1" applyFont="1" applyBorder="1" applyAlignment="1" applyProtection="1">
      <alignment horizontal="center" vertical="center" wrapText="1"/>
    </xf>
    <xf numFmtId="49" fontId="32" fillId="0" borderId="4" xfId="23" applyNumberFormat="1" applyFont="1" applyBorder="1" applyAlignment="1" applyProtection="1">
      <alignment horizontal="center" vertical="center" wrapText="1"/>
    </xf>
    <xf numFmtId="49" fontId="26" fillId="0" borderId="4" xfId="23" applyNumberFormat="1" applyFont="1" applyBorder="1" applyAlignment="1" applyProtection="1">
      <alignment horizontal="center" vertical="center" wrapText="1"/>
    </xf>
    <xf numFmtId="49" fontId="38" fillId="0" borderId="4" xfId="23" applyNumberFormat="1" applyFont="1" applyBorder="1" applyAlignment="1" applyProtection="1">
      <alignment horizontal="center" vertical="center" wrapText="1"/>
    </xf>
    <xf numFmtId="168" fontId="15" fillId="0" borderId="0" xfId="0" applyNumberFormat="1" applyFont="1" applyAlignment="1">
      <alignment vertical="center" wrapText="1"/>
    </xf>
    <xf numFmtId="4" fontId="17" fillId="0" borderId="0" xfId="0" applyNumberFormat="1" applyFont="1" applyAlignment="1">
      <alignment horizontal="center" vertical="center" wrapText="1"/>
    </xf>
    <xf numFmtId="165" fontId="39" fillId="0" borderId="0" xfId="0" applyNumberFormat="1" applyFont="1" applyAlignment="1">
      <alignment vertical="center" wrapText="1"/>
    </xf>
    <xf numFmtId="10" fontId="39" fillId="0" borderId="0" xfId="0" applyNumberFormat="1" applyFont="1" applyAlignment="1">
      <alignment vertical="center" wrapText="1"/>
    </xf>
    <xf numFmtId="4" fontId="15" fillId="0" borderId="0" xfId="0" applyNumberFormat="1" applyFont="1" applyAlignment="1">
      <alignment vertical="center" wrapText="1"/>
    </xf>
    <xf numFmtId="0" fontId="15" fillId="0" borderId="0" xfId="0" applyFont="1" applyAlignment="1">
      <alignment horizontal="left" vertical="center"/>
    </xf>
    <xf numFmtId="0" fontId="33" fillId="9" borderId="0" xfId="0" applyFont="1" applyFill="1" applyAlignment="1">
      <alignment vertical="center"/>
    </xf>
    <xf numFmtId="0" fontId="15" fillId="0" borderId="0" xfId="0" applyFont="1" applyAlignment="1">
      <alignment horizontal="center" vertical="center"/>
    </xf>
    <xf numFmtId="0" fontId="17" fillId="0" borderId="6" xfId="0" applyFont="1" applyBorder="1" applyAlignment="1">
      <alignment horizontal="left" vertical="center" wrapText="1"/>
    </xf>
    <xf numFmtId="0" fontId="17" fillId="0" borderId="6" xfId="0" applyFont="1" applyBorder="1" applyAlignment="1">
      <alignment horizontal="center" vertical="center" wrapText="1"/>
    </xf>
    <xf numFmtId="0" fontId="34" fillId="9" borderId="6" xfId="0" applyFont="1" applyFill="1" applyBorder="1" applyAlignment="1">
      <alignment horizontal="center" vertical="center" wrapText="1"/>
    </xf>
    <xf numFmtId="0" fontId="33" fillId="9" borderId="4" xfId="0" applyFont="1" applyFill="1" applyBorder="1" applyAlignment="1">
      <alignment horizontal="center" vertical="center" wrapText="1"/>
    </xf>
    <xf numFmtId="0" fontId="33" fillId="9" borderId="4" xfId="0" applyFont="1" applyFill="1" applyBorder="1" applyAlignment="1">
      <alignment vertical="center"/>
    </xf>
    <xf numFmtId="49" fontId="33" fillId="9" borderId="4" xfId="23" applyNumberFormat="1" applyFont="1" applyFill="1" applyBorder="1" applyAlignment="1" applyProtection="1">
      <alignment horizontal="center" vertical="center" wrapText="1"/>
    </xf>
    <xf numFmtId="0" fontId="33" fillId="9" borderId="4" xfId="0" applyFont="1" applyFill="1" applyBorder="1" applyAlignment="1">
      <alignment vertical="center" wrapText="1"/>
    </xf>
    <xf numFmtId="0" fontId="33" fillId="9" borderId="4" xfId="23" applyFont="1" applyFill="1" applyBorder="1" applyAlignment="1" applyProtection="1">
      <alignment horizontal="left" vertical="center" wrapText="1"/>
    </xf>
    <xf numFmtId="0" fontId="15" fillId="0" borderId="4" xfId="0" applyFont="1" applyBorder="1" applyAlignment="1">
      <alignment vertical="center"/>
    </xf>
    <xf numFmtId="4" fontId="17" fillId="0" borderId="4" xfId="0" applyNumberFormat="1" applyFont="1" applyBorder="1" applyAlignment="1">
      <alignment horizontal="center" vertical="center"/>
    </xf>
    <xf numFmtId="4" fontId="15" fillId="0" borderId="4" xfId="0" applyNumberFormat="1" applyFont="1" applyBorder="1" applyAlignment="1">
      <alignment horizontal="center" vertical="center"/>
    </xf>
    <xf numFmtId="0" fontId="17" fillId="0" borderId="0" xfId="0" applyFont="1" applyAlignment="1">
      <alignment horizontal="center" vertical="center"/>
    </xf>
    <xf numFmtId="0" fontId="15" fillId="0" borderId="4" xfId="23" applyFont="1" applyBorder="1" applyAlignment="1" applyProtection="1">
      <alignment horizontal="right" vertical="center"/>
    </xf>
    <xf numFmtId="0" fontId="15" fillId="0" borderId="4" xfId="0" applyFont="1" applyBorder="1" applyAlignment="1">
      <alignment horizontal="center" vertical="center"/>
    </xf>
    <xf numFmtId="14" fontId="15" fillId="0" borderId="4" xfId="0" applyNumberFormat="1" applyFont="1" applyBorder="1" applyAlignment="1">
      <alignment vertical="center"/>
    </xf>
    <xf numFmtId="49" fontId="34" fillId="0" borderId="4" xfId="23" applyNumberFormat="1" applyFont="1" applyBorder="1" applyAlignment="1" applyProtection="1">
      <alignment horizontal="left" vertical="top" wrapText="1"/>
    </xf>
    <xf numFmtId="0" fontId="33" fillId="9" borderId="6" xfId="23" applyFont="1" applyFill="1" applyBorder="1" applyAlignment="1" applyProtection="1">
      <alignment horizontal="center" vertical="center" wrapText="1"/>
    </xf>
    <xf numFmtId="0" fontId="15" fillId="0" borderId="4" xfId="23" applyFont="1" applyBorder="1" applyAlignment="1" applyProtection="1">
      <alignment horizontal="left" vertical="center" wrapText="1"/>
    </xf>
    <xf numFmtId="0" fontId="15" fillId="9" borderId="6"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4" xfId="0" applyFont="1" applyFill="1" applyBorder="1" applyAlignment="1">
      <alignment vertical="center" wrapText="1"/>
    </xf>
    <xf numFmtId="0" fontId="15" fillId="9" borderId="4" xfId="23" applyFont="1" applyFill="1" applyBorder="1" applyAlignment="1" applyProtection="1">
      <alignment horizontal="left" vertical="center" wrapText="1"/>
    </xf>
    <xf numFmtId="0" fontId="15" fillId="9" borderId="4" xfId="23" applyFont="1" applyFill="1" applyBorder="1" applyAlignment="1" applyProtection="1">
      <alignment horizontal="center" vertical="center" wrapText="1"/>
    </xf>
    <xf numFmtId="0" fontId="15" fillId="9" borderId="6" xfId="0" applyFont="1" applyFill="1" applyBorder="1" applyAlignment="1">
      <alignment vertical="center" wrapText="1"/>
    </xf>
    <xf numFmtId="0" fontId="15" fillId="9" borderId="6" xfId="23" applyFont="1" applyFill="1" applyBorder="1" applyAlignment="1" applyProtection="1">
      <alignment horizontal="left" vertical="center" wrapText="1"/>
    </xf>
    <xf numFmtId="0" fontId="15" fillId="9" borderId="6" xfId="23" applyFont="1" applyFill="1" applyBorder="1" applyAlignment="1" applyProtection="1">
      <alignment horizontal="center" vertical="center" wrapText="1"/>
    </xf>
    <xf numFmtId="0" fontId="40" fillId="9" borderId="4" xfId="23" applyFont="1" applyFill="1" applyBorder="1" applyAlignment="1" applyProtection="1">
      <alignment horizontal="center" vertical="center" wrapText="1"/>
    </xf>
    <xf numFmtId="0" fontId="15" fillId="0" borderId="10" xfId="0" applyFont="1" applyBorder="1" applyAlignment="1">
      <alignment vertical="center"/>
    </xf>
    <xf numFmtId="14" fontId="15" fillId="0" borderId="10" xfId="0" applyNumberFormat="1" applyFont="1" applyBorder="1" applyAlignment="1">
      <alignment vertical="center"/>
    </xf>
    <xf numFmtId="4" fontId="17" fillId="0" borderId="0" xfId="0" applyNumberFormat="1" applyFont="1" applyAlignment="1">
      <alignment vertical="center"/>
    </xf>
    <xf numFmtId="2" fontId="39" fillId="0" borderId="0" xfId="0" applyNumberFormat="1" applyFont="1" applyAlignment="1">
      <alignment vertical="center"/>
    </xf>
    <xf numFmtId="0" fontId="17" fillId="0" borderId="4"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9" xfId="0" applyFont="1" applyBorder="1" applyAlignment="1">
      <alignment horizontal="center" vertical="center" wrapText="1"/>
    </xf>
    <xf numFmtId="0" fontId="37" fillId="0" borderId="4" xfId="0" applyFont="1" applyBorder="1" applyAlignment="1">
      <alignment horizontal="center" vertical="center" wrapText="1"/>
    </xf>
    <xf numFmtId="0" fontId="33" fillId="0" borderId="4" xfId="0" applyFont="1" applyBorder="1" applyAlignment="1">
      <alignment vertical="center" wrapText="1"/>
    </xf>
    <xf numFmtId="0" fontId="33" fillId="0" borderId="4"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8" xfId="0" applyFont="1" applyBorder="1" applyAlignment="1">
      <alignment horizontal="center" vertical="center" wrapText="1"/>
    </xf>
    <xf numFmtId="49" fontId="33" fillId="0" borderId="4" xfId="23" applyNumberFormat="1" applyFont="1" applyBorder="1" applyAlignment="1" applyProtection="1">
      <alignment horizontal="center" vertical="center" wrapText="1"/>
    </xf>
    <xf numFmtId="0" fontId="33" fillId="0" borderId="4" xfId="0" applyFont="1" applyBorder="1" applyAlignment="1">
      <alignment horizontal="left" vertical="center" wrapText="1"/>
    </xf>
    <xf numFmtId="169" fontId="33" fillId="0" borderId="4" xfId="0" applyNumberFormat="1" applyFont="1" applyBorder="1" applyAlignment="1">
      <alignment horizontal="center" vertical="center"/>
    </xf>
    <xf numFmtId="4" fontId="33" fillId="0" borderId="4" xfId="0" applyNumberFormat="1" applyFont="1" applyBorder="1" applyAlignment="1">
      <alignment horizontal="center" vertical="center"/>
    </xf>
    <xf numFmtId="4" fontId="33" fillId="0" borderId="4" xfId="23" applyNumberFormat="1" applyFont="1" applyBorder="1" applyAlignment="1" applyProtection="1">
      <alignment horizontal="center" vertical="center"/>
    </xf>
    <xf numFmtId="169" fontId="33" fillId="0" borderId="4" xfId="0" applyNumberFormat="1" applyFont="1" applyBorder="1" applyAlignment="1">
      <alignment horizontal="justify" vertical="center"/>
    </xf>
    <xf numFmtId="170" fontId="33" fillId="0" borderId="10" xfId="0" applyNumberFormat="1" applyFont="1" applyBorder="1" applyAlignment="1">
      <alignment horizontal="center" vertical="center"/>
    </xf>
    <xf numFmtId="0" fontId="37" fillId="0" borderId="4" xfId="23" applyFont="1" applyBorder="1" applyAlignment="1" applyProtection="1">
      <alignment horizontal="center" vertical="center" wrapText="1"/>
    </xf>
    <xf numFmtId="0" fontId="33" fillId="0" borderId="11" xfId="0" applyFont="1" applyBorder="1" applyAlignment="1">
      <alignment horizontal="center" vertical="center" wrapText="1"/>
    </xf>
    <xf numFmtId="0" fontId="33" fillId="0" borderId="4" xfId="23" applyFont="1" applyBorder="1" applyAlignment="1" applyProtection="1">
      <alignment horizontal="center" vertical="center"/>
    </xf>
    <xf numFmtId="0" fontId="33" fillId="0" borderId="6" xfId="23" applyFont="1" applyBorder="1" applyAlignment="1" applyProtection="1">
      <alignment horizontal="center" vertical="center"/>
    </xf>
    <xf numFmtId="49" fontId="33" fillId="0" borderId="10" xfId="23" applyNumberFormat="1" applyFont="1" applyBorder="1" applyAlignment="1" applyProtection="1">
      <alignment horizontal="center" vertical="center" wrapText="1"/>
    </xf>
    <xf numFmtId="0" fontId="33" fillId="0" borderId="4" xfId="0" applyFont="1" applyBorder="1" applyAlignment="1">
      <alignment vertical="center"/>
    </xf>
    <xf numFmtId="0" fontId="37" fillId="9" borderId="4" xfId="23" applyFont="1" applyFill="1" applyBorder="1" applyAlignment="1" applyProtection="1">
      <alignment horizontal="center" vertical="center" wrapText="1"/>
    </xf>
    <xf numFmtId="0" fontId="33" fillId="9" borderId="4" xfId="23" applyFont="1" applyFill="1" applyBorder="1" applyAlignment="1" applyProtection="1">
      <alignment horizontal="center" vertical="center" wrapText="1"/>
    </xf>
    <xf numFmtId="0" fontId="33" fillId="9" borderId="11" xfId="0" applyFont="1" applyFill="1" applyBorder="1" applyAlignment="1">
      <alignment horizontal="center" vertical="center" wrapText="1"/>
    </xf>
    <xf numFmtId="0" fontId="33" fillId="9" borderId="4" xfId="23" applyFont="1" applyFill="1" applyBorder="1" applyAlignment="1" applyProtection="1">
      <alignment horizontal="center" vertical="center"/>
    </xf>
    <xf numFmtId="0" fontId="33" fillId="9" borderId="11" xfId="0" applyFont="1" applyFill="1" applyBorder="1" applyAlignment="1">
      <alignment horizontal="left" vertical="center" wrapText="1"/>
    </xf>
    <xf numFmtId="49" fontId="33" fillId="9" borderId="10" xfId="23" applyNumberFormat="1" applyFont="1" applyFill="1" applyBorder="1" applyAlignment="1" applyProtection="1">
      <alignment horizontal="center" vertical="center" wrapText="1"/>
    </xf>
    <xf numFmtId="0" fontId="33" fillId="9" borderId="4" xfId="0" applyFont="1" applyFill="1" applyBorder="1" applyAlignment="1">
      <alignment horizontal="left" vertical="center" wrapText="1"/>
    </xf>
    <xf numFmtId="169" fontId="33" fillId="9" borderId="4" xfId="0" applyNumberFormat="1" applyFont="1" applyFill="1" applyBorder="1" applyAlignment="1">
      <alignment horizontal="justify" vertical="center"/>
    </xf>
    <xf numFmtId="4" fontId="33" fillId="9" borderId="4" xfId="23" applyNumberFormat="1" applyFont="1" applyFill="1" applyBorder="1" applyAlignment="1" applyProtection="1">
      <alignment horizontal="center" vertical="center"/>
    </xf>
    <xf numFmtId="0" fontId="33" fillId="9" borderId="4" xfId="0" applyFont="1" applyFill="1" applyBorder="1" applyAlignment="1">
      <alignment vertical="top" wrapText="1"/>
    </xf>
    <xf numFmtId="170" fontId="33" fillId="9" borderId="10" xfId="0" applyNumberFormat="1" applyFont="1" applyFill="1" applyBorder="1" applyAlignment="1">
      <alignment horizontal="center" vertical="center"/>
    </xf>
    <xf numFmtId="0" fontId="33" fillId="0" borderId="12" xfId="23" applyFont="1" applyBorder="1" applyAlignment="1" applyProtection="1">
      <alignment horizontal="center" vertical="center"/>
    </xf>
    <xf numFmtId="0" fontId="33" fillId="0" borderId="13" xfId="23" applyFont="1" applyBorder="1" applyAlignment="1" applyProtection="1">
      <alignment horizontal="center" vertical="center" wrapText="1"/>
    </xf>
    <xf numFmtId="171" fontId="33" fillId="0" borderId="4" xfId="0" applyNumberFormat="1" applyFont="1" applyBorder="1" applyAlignment="1">
      <alignment horizontal="center" vertical="center" wrapText="1"/>
    </xf>
    <xf numFmtId="4" fontId="33" fillId="0" borderId="4" xfId="23" applyNumberFormat="1" applyFont="1" applyBorder="1" applyAlignment="1" applyProtection="1">
      <alignment horizontal="center" vertical="center" wrapText="1"/>
    </xf>
    <xf numFmtId="0" fontId="33" fillId="0" borderId="11" xfId="23" applyFont="1" applyBorder="1" applyAlignment="1" applyProtection="1">
      <alignment horizontal="center" vertical="center" wrapText="1"/>
    </xf>
    <xf numFmtId="171" fontId="33" fillId="0" borderId="4" xfId="0" applyNumberFormat="1" applyFont="1" applyBorder="1" applyAlignment="1">
      <alignment horizontal="center" vertical="center"/>
    </xf>
    <xf numFmtId="0" fontId="33" fillId="0" borderId="6" xfId="0" applyFont="1" applyBorder="1" applyAlignment="1">
      <alignment horizontal="justify" vertical="center"/>
    </xf>
    <xf numFmtId="0" fontId="33" fillId="0" borderId="6" xfId="0" applyFont="1" applyBorder="1" applyAlignment="1">
      <alignment vertical="center"/>
    </xf>
    <xf numFmtId="0" fontId="33" fillId="0" borderId="0" xfId="23" applyFont="1" applyBorder="1" applyAlignment="1" applyProtection="1">
      <alignment horizontal="center" vertical="center"/>
    </xf>
    <xf numFmtId="0" fontId="33" fillId="0" borderId="10" xfId="0" applyFont="1" applyBorder="1" applyAlignment="1">
      <alignment horizontal="center" vertical="center" wrapText="1"/>
    </xf>
    <xf numFmtId="170" fontId="33" fillId="0" borderId="9" xfId="0" applyNumberFormat="1" applyFont="1" applyBorder="1" applyAlignment="1">
      <alignment horizontal="center" vertical="center"/>
    </xf>
    <xf numFmtId="0" fontId="33" fillId="0" borderId="0" xfId="0" applyFont="1" applyAlignment="1">
      <alignment vertical="center"/>
    </xf>
    <xf numFmtId="0" fontId="33" fillId="0" borderId="14" xfId="23" applyFont="1" applyBorder="1" applyAlignment="1" applyProtection="1">
      <alignment horizontal="center" vertical="center" wrapText="1"/>
    </xf>
    <xf numFmtId="49" fontId="33" fillId="0" borderId="11" xfId="23" applyNumberFormat="1" applyFont="1" applyBorder="1" applyAlignment="1" applyProtection="1">
      <alignment horizontal="center" vertical="center" wrapText="1"/>
    </xf>
    <xf numFmtId="0" fontId="33" fillId="0" borderId="10" xfId="0" applyFont="1" applyBorder="1" applyAlignment="1">
      <alignment vertical="center" wrapText="1"/>
    </xf>
    <xf numFmtId="0" fontId="33" fillId="0" borderId="11" xfId="0" applyFont="1" applyBorder="1" applyAlignment="1">
      <alignment horizontal="left" vertical="center" wrapText="1"/>
    </xf>
    <xf numFmtId="14" fontId="33" fillId="0" borderId="4" xfId="0" applyNumberFormat="1" applyFont="1" applyBorder="1" applyAlignment="1">
      <alignment horizontal="center" vertical="center" wrapText="1"/>
    </xf>
    <xf numFmtId="0" fontId="33" fillId="0" borderId="12" xfId="0" applyFont="1" applyBorder="1" applyAlignment="1">
      <alignment vertical="center"/>
    </xf>
    <xf numFmtId="0" fontId="42" fillId="0" borderId="0" xfId="0" applyFont="1" applyAlignment="1">
      <alignment horizontal="center" vertical="center"/>
    </xf>
    <xf numFmtId="0" fontId="42" fillId="0" borderId="0" xfId="0" applyFont="1" applyAlignment="1">
      <alignment vertical="center"/>
    </xf>
    <xf numFmtId="0" fontId="42" fillId="0" borderId="15" xfId="0" applyFont="1" applyBorder="1" applyAlignment="1">
      <alignment vertical="center"/>
    </xf>
    <xf numFmtId="4" fontId="42" fillId="0" borderId="15" xfId="0" applyNumberFormat="1" applyFont="1" applyBorder="1" applyAlignment="1">
      <alignment horizontal="center" vertical="center"/>
    </xf>
    <xf numFmtId="0" fontId="37" fillId="0" borderId="15" xfId="0" applyFont="1" applyBorder="1" applyAlignment="1">
      <alignment vertical="center"/>
    </xf>
    <xf numFmtId="0" fontId="17" fillId="0" borderId="0" xfId="0" applyFont="1" applyAlignment="1">
      <alignment vertical="center"/>
    </xf>
    <xf numFmtId="14" fontId="15" fillId="0" borderId="4" xfId="1" applyNumberFormat="1" applyFont="1" applyBorder="1" applyAlignment="1" applyProtection="1">
      <alignment vertical="center"/>
    </xf>
    <xf numFmtId="14" fontId="15" fillId="0" borderId="4" xfId="1" applyNumberFormat="1" applyFont="1" applyBorder="1" applyAlignment="1" applyProtection="1">
      <alignment vertical="center" wrapText="1" shrinkToFit="1"/>
    </xf>
    <xf numFmtId="172" fontId="15" fillId="0" borderId="4" xfId="0" applyNumberFormat="1" applyFont="1" applyBorder="1" applyAlignment="1">
      <alignment horizontal="center" vertical="center"/>
    </xf>
    <xf numFmtId="172" fontId="36" fillId="0" borderId="4" xfId="0" applyNumberFormat="1" applyFont="1" applyBorder="1" applyAlignment="1">
      <alignment horizontal="center" vertical="center"/>
    </xf>
    <xf numFmtId="0" fontId="15" fillId="9" borderId="4" xfId="0" applyFont="1" applyFill="1" applyBorder="1" applyAlignment="1">
      <alignment horizontal="center" vertical="center" wrapText="1"/>
    </xf>
    <xf numFmtId="172" fontId="15" fillId="9" borderId="4" xfId="0" applyNumberFormat="1" applyFont="1" applyFill="1" applyBorder="1" applyAlignment="1">
      <alignment horizontal="center" vertical="center"/>
    </xf>
    <xf numFmtId="0" fontId="43" fillId="9" borderId="4" xfId="0" applyFont="1" applyFill="1" applyBorder="1" applyAlignment="1">
      <alignment horizontal="center" vertical="center" wrapText="1"/>
    </xf>
    <xf numFmtId="0" fontId="17" fillId="0" borderId="0" xfId="0" applyFont="1" applyAlignment="1">
      <alignment horizontal="left" vertical="center"/>
    </xf>
    <xf numFmtId="166" fontId="17" fillId="0" borderId="0" xfId="0" applyNumberFormat="1" applyFont="1" applyAlignment="1">
      <alignment vertical="center"/>
    </xf>
    <xf numFmtId="0" fontId="15" fillId="0" borderId="0" xfId="0" applyFont="1"/>
    <xf numFmtId="0" fontId="27" fillId="0" borderId="0" xfId="0" applyFont="1"/>
    <xf numFmtId="0" fontId="41" fillId="0" borderId="4" xfId="0" applyFont="1" applyBorder="1" applyAlignment="1">
      <alignment horizontal="left" vertical="center" wrapText="1"/>
    </xf>
    <xf numFmtId="0" fontId="27" fillId="0" borderId="4" xfId="0" applyFont="1" applyBorder="1" applyAlignment="1">
      <alignment horizontal="center" vertical="center" wrapText="1"/>
    </xf>
    <xf numFmtId="0" fontId="27" fillId="0" borderId="4" xfId="0" applyFont="1" applyBorder="1" applyAlignment="1">
      <alignment vertical="center" wrapText="1"/>
    </xf>
    <xf numFmtId="0" fontId="44" fillId="0" borderId="4" xfId="0" applyFont="1" applyBorder="1" applyAlignment="1">
      <alignment vertical="center"/>
    </xf>
    <xf numFmtId="0" fontId="27" fillId="0" borderId="4" xfId="0" applyFont="1" applyBorder="1" applyAlignment="1">
      <alignment vertical="center"/>
    </xf>
    <xf numFmtId="0" fontId="45" fillId="0" borderId="4" xfId="0" applyFont="1" applyBorder="1" applyAlignment="1">
      <alignment vertical="center"/>
    </xf>
    <xf numFmtId="0" fontId="41" fillId="0" borderId="4" xfId="0" applyFont="1" applyBorder="1" applyAlignment="1">
      <alignment vertical="center"/>
    </xf>
    <xf numFmtId="0" fontId="42" fillId="0" borderId="4" xfId="0" applyFont="1" applyBorder="1" applyAlignment="1">
      <alignment vertical="center" wrapText="1"/>
    </xf>
    <xf numFmtId="0" fontId="47" fillId="0" borderId="4" xfId="0" applyFont="1" applyBorder="1" applyAlignment="1">
      <alignment vertical="center" wrapText="1"/>
    </xf>
    <xf numFmtId="0" fontId="45" fillId="0" borderId="4" xfId="0" applyFont="1" applyBorder="1" applyAlignment="1">
      <alignment vertical="center" wrapText="1"/>
    </xf>
    <xf numFmtId="0" fontId="27" fillId="0" borderId="4" xfId="0" applyFont="1" applyBorder="1"/>
    <xf numFmtId="0" fontId="47" fillId="0" borderId="4" xfId="0" applyFont="1" applyBorder="1"/>
    <xf numFmtId="0" fontId="45" fillId="0" borderId="4" xfId="0" applyFont="1" applyBorder="1"/>
    <xf numFmtId="0" fontId="48" fillId="0" borderId="4" xfId="0" applyFont="1" applyBorder="1"/>
    <xf numFmtId="4" fontId="27" fillId="0" borderId="4" xfId="0" applyNumberFormat="1" applyFont="1" applyBorder="1"/>
    <xf numFmtId="0" fontId="41" fillId="0" borderId="4" xfId="0" applyFont="1" applyBorder="1"/>
    <xf numFmtId="0" fontId="37" fillId="0" borderId="4" xfId="0" applyFont="1" applyBorder="1" applyAlignment="1">
      <alignment vertical="center"/>
    </xf>
    <xf numFmtId="0" fontId="37" fillId="0" borderId="4" xfId="0" applyFont="1" applyBorder="1" applyAlignment="1">
      <alignment vertical="center" wrapText="1"/>
    </xf>
    <xf numFmtId="166" fontId="46" fillId="0" borderId="4" xfId="1" applyFont="1" applyBorder="1" applyAlignment="1" applyProtection="1">
      <alignment vertical="center"/>
    </xf>
    <xf numFmtId="4" fontId="27" fillId="0" borderId="4" xfId="0" applyNumberFormat="1" applyFont="1" applyBorder="1" applyAlignment="1">
      <alignment vertical="center"/>
    </xf>
    <xf numFmtId="14" fontId="27" fillId="0" borderId="4" xfId="0" applyNumberFormat="1" applyFont="1" applyBorder="1" applyAlignment="1">
      <alignment vertical="center"/>
    </xf>
    <xf numFmtId="166" fontId="27" fillId="0" borderId="4" xfId="1" applyFont="1" applyBorder="1" applyAlignment="1" applyProtection="1">
      <alignment vertical="center"/>
    </xf>
    <xf numFmtId="0" fontId="27" fillId="0" borderId="6" xfId="0" applyFont="1" applyBorder="1" applyAlignment="1">
      <alignment vertical="center" wrapText="1"/>
    </xf>
    <xf numFmtId="0" fontId="27" fillId="0" borderId="6" xfId="0" applyFont="1" applyBorder="1" applyAlignment="1">
      <alignment horizontal="center" vertical="center" wrapText="1"/>
    </xf>
    <xf numFmtId="0" fontId="27" fillId="0" borderId="6" xfId="0" applyFont="1" applyBorder="1" applyAlignment="1">
      <alignment vertical="center"/>
    </xf>
    <xf numFmtId="166" fontId="27" fillId="0" borderId="6" xfId="1" applyFont="1" applyBorder="1" applyAlignment="1" applyProtection="1">
      <alignment vertical="center"/>
    </xf>
    <xf numFmtId="4" fontId="27" fillId="0" borderId="6" xfId="0" applyNumberFormat="1" applyFont="1" applyBorder="1" applyAlignment="1">
      <alignment vertical="center"/>
    </xf>
    <xf numFmtId="0" fontId="27" fillId="0" borderId="8" xfId="0" applyFont="1" applyBorder="1" applyAlignment="1">
      <alignment vertical="center" wrapText="1"/>
    </xf>
    <xf numFmtId="0" fontId="27" fillId="0" borderId="16" xfId="0" applyFont="1" applyBorder="1" applyAlignment="1">
      <alignment vertical="center"/>
    </xf>
    <xf numFmtId="0" fontId="41" fillId="0" borderId="6" xfId="0" applyFont="1" applyBorder="1" applyAlignment="1">
      <alignment vertical="center" wrapText="1"/>
    </xf>
    <xf numFmtId="0" fontId="27" fillId="0" borderId="11" xfId="0" applyFont="1" applyBorder="1" applyAlignment="1">
      <alignment vertical="center" wrapText="1"/>
    </xf>
    <xf numFmtId="0" fontId="27" fillId="0" borderId="9" xfId="0" applyFont="1" applyBorder="1" applyAlignment="1">
      <alignment vertical="center"/>
    </xf>
    <xf numFmtId="0" fontId="27" fillId="0" borderId="4" xfId="0" applyFont="1" applyBorder="1" applyAlignment="1">
      <alignment wrapText="1"/>
    </xf>
    <xf numFmtId="0" fontId="15" fillId="0" borderId="0" xfId="0" applyFont="1" applyAlignment="1">
      <alignment wrapText="1"/>
    </xf>
    <xf numFmtId="0" fontId="27" fillId="0" borderId="12" xfId="0" applyFont="1" applyBorder="1" applyAlignment="1">
      <alignment wrapText="1"/>
    </xf>
    <xf numFmtId="0" fontId="27" fillId="0" borderId="12" xfId="0" applyFont="1" applyBorder="1"/>
    <xf numFmtId="0" fontId="27" fillId="0" borderId="12" xfId="0" applyFont="1" applyBorder="1" applyAlignment="1">
      <alignment vertical="center" wrapText="1"/>
    </xf>
    <xf numFmtId="0" fontId="27" fillId="0" borderId="12" xfId="0" applyFont="1" applyBorder="1" applyAlignment="1">
      <alignment vertical="center"/>
    </xf>
    <xf numFmtId="14" fontId="27" fillId="0" borderId="12" xfId="0" applyNumberFormat="1" applyFont="1" applyBorder="1" applyAlignment="1">
      <alignment vertical="center"/>
    </xf>
    <xf numFmtId="0" fontId="41" fillId="0" borderId="4" xfId="0" applyFont="1" applyBorder="1" applyAlignment="1">
      <alignment vertical="center" wrapText="1"/>
    </xf>
    <xf numFmtId="14" fontId="27" fillId="0" borderId="4" xfId="0" applyNumberFormat="1" applyFont="1" applyBorder="1"/>
    <xf numFmtId="0" fontId="27" fillId="0" borderId="6" xfId="0" applyFont="1" applyBorder="1"/>
    <xf numFmtId="14" fontId="27" fillId="0" borderId="6" xfId="0" applyNumberFormat="1" applyFont="1" applyBorder="1" applyAlignment="1">
      <alignment horizontal="left"/>
    </xf>
    <xf numFmtId="14" fontId="27" fillId="0" borderId="6" xfId="0" applyNumberFormat="1" applyFont="1" applyBorder="1"/>
    <xf numFmtId="4" fontId="27" fillId="0" borderId="6" xfId="0" applyNumberFormat="1" applyFont="1" applyBorder="1"/>
    <xf numFmtId="0" fontId="27" fillId="0" borderId="11" xfId="0" applyFont="1" applyBorder="1"/>
    <xf numFmtId="0" fontId="27" fillId="0" borderId="4" xfId="0" applyFont="1" applyBorder="1" applyAlignment="1">
      <alignment horizontal="center"/>
    </xf>
    <xf numFmtId="14" fontId="27" fillId="0" borderId="4" xfId="0" applyNumberFormat="1" applyFont="1" applyBorder="1" applyAlignment="1">
      <alignment horizontal="left"/>
    </xf>
    <xf numFmtId="0" fontId="27" fillId="0" borderId="6" xfId="0" applyFont="1" applyBorder="1" applyAlignment="1">
      <alignment wrapText="1"/>
    </xf>
    <xf numFmtId="0" fontId="49" fillId="0" borderId="0" xfId="0" applyFont="1"/>
    <xf numFmtId="0" fontId="27" fillId="0" borderId="8" xfId="0" applyFont="1" applyBorder="1"/>
    <xf numFmtId="4" fontId="27" fillId="0" borderId="9" xfId="0" applyNumberFormat="1" applyFont="1" applyBorder="1"/>
    <xf numFmtId="0" fontId="50" fillId="0" borderId="4" xfId="0" applyFont="1" applyBorder="1" applyAlignment="1">
      <alignment vertical="center" wrapText="1"/>
    </xf>
    <xf numFmtId="0" fontId="27" fillId="0" borderId="4" xfId="0" applyFont="1" applyBorder="1" applyAlignment="1">
      <alignment horizontal="justify"/>
    </xf>
    <xf numFmtId="0" fontId="52" fillId="0" borderId="4" xfId="0" applyFont="1" applyBorder="1" applyAlignment="1">
      <alignment horizontal="center"/>
    </xf>
    <xf numFmtId="0" fontId="27" fillId="0" borderId="2" xfId="0" applyFont="1" applyBorder="1"/>
    <xf numFmtId="0" fontId="27" fillId="0" borderId="0" xfId="0" applyFont="1" applyAlignment="1">
      <alignment vertical="center" wrapText="1"/>
    </xf>
    <xf numFmtId="0" fontId="27" fillId="0" borderId="0" xfId="0" applyFont="1" applyAlignment="1">
      <alignment wrapText="1"/>
    </xf>
    <xf numFmtId="0" fontId="45" fillId="0" borderId="0" xfId="0" applyFont="1" applyAlignment="1">
      <alignment vertical="center"/>
    </xf>
    <xf numFmtId="14" fontId="27" fillId="0" borderId="0" xfId="0" applyNumberFormat="1" applyFont="1" applyAlignment="1">
      <alignment horizontal="left"/>
    </xf>
    <xf numFmtId="0" fontId="27" fillId="0" borderId="0" xfId="0" applyFont="1" applyAlignment="1">
      <alignment vertical="center"/>
    </xf>
    <xf numFmtId="4" fontId="27" fillId="0" borderId="0" xfId="0" applyNumberFormat="1" applyFont="1"/>
    <xf numFmtId="0" fontId="41" fillId="0" borderId="0" xfId="0" applyFont="1" applyAlignment="1">
      <alignment vertical="center" wrapText="1"/>
    </xf>
    <xf numFmtId="0" fontId="53" fillId="0" borderId="6" xfId="0" applyFont="1" applyBorder="1" applyAlignment="1">
      <alignment horizontal="center" vertical="center" wrapText="1"/>
    </xf>
    <xf numFmtId="0" fontId="0" fillId="0" borderId="4" xfId="0" applyBorder="1" applyAlignment="1">
      <alignment horizontal="center"/>
    </xf>
    <xf numFmtId="0" fontId="36" fillId="0" borderId="4" xfId="0" applyFont="1" applyBorder="1" applyAlignment="1">
      <alignment horizontal="center" wrapText="1"/>
    </xf>
    <xf numFmtId="0" fontId="0" fillId="0" borderId="4" xfId="0" applyBorder="1" applyAlignment="1">
      <alignment wrapText="1"/>
    </xf>
    <xf numFmtId="0" fontId="0" fillId="0" borderId="4" xfId="0" applyBorder="1"/>
    <xf numFmtId="0" fontId="54" fillId="0" borderId="4" xfId="0" applyFont="1" applyBorder="1" applyAlignment="1">
      <alignment wrapText="1"/>
    </xf>
    <xf numFmtId="49" fontId="15" fillId="0" borderId="4" xfId="23" applyNumberFormat="1" applyFont="1" applyBorder="1" applyAlignment="1" applyProtection="1">
      <alignment horizontal="center" wrapText="1"/>
    </xf>
    <xf numFmtId="172" fontId="0" fillId="0" borderId="4" xfId="0" applyNumberFormat="1" applyBorder="1"/>
    <xf numFmtId="4" fontId="0" fillId="0" borderId="4" xfId="0" applyNumberFormat="1" applyBorder="1" applyAlignment="1">
      <alignment horizontal="center"/>
    </xf>
    <xf numFmtId="172" fontId="0" fillId="0" borderId="4" xfId="0" applyNumberFormat="1" applyBorder="1" applyAlignment="1">
      <alignment wrapText="1"/>
    </xf>
    <xf numFmtId="0" fontId="8" fillId="0" borderId="4" xfId="0" applyFont="1" applyBorder="1" applyAlignment="1">
      <alignment wrapText="1"/>
    </xf>
    <xf numFmtId="4" fontId="20" fillId="0" borderId="0" xfId="0" applyNumberFormat="1" applyFont="1" applyAlignment="1">
      <alignment horizontal="center"/>
    </xf>
    <xf numFmtId="0" fontId="15" fillId="0" borderId="4" xfId="0" applyFont="1" applyBorder="1" applyAlignment="1">
      <alignment horizontal="left" vertical="center" wrapText="1"/>
    </xf>
    <xf numFmtId="0" fontId="15" fillId="0" borderId="4" xfId="23" applyFont="1" applyBorder="1" applyAlignment="1" applyProtection="1">
      <alignment horizontal="center" vertical="center" wrapText="1"/>
    </xf>
    <xf numFmtId="49" fontId="15" fillId="0" borderId="4" xfId="23" applyNumberFormat="1" applyFont="1" applyBorder="1" applyAlignment="1" applyProtection="1">
      <alignment horizontal="center" vertical="center" wrapText="1"/>
    </xf>
    <xf numFmtId="4" fontId="15" fillId="0" borderId="4" xfId="23" applyNumberFormat="1" applyFont="1" applyBorder="1" applyAlignment="1" applyProtection="1">
      <alignment horizontal="center" vertical="center" wrapText="1"/>
    </xf>
    <xf numFmtId="0" fontId="22" fillId="0" borderId="4" xfId="0" applyFont="1" applyBorder="1" applyAlignment="1">
      <alignment vertical="center" wrapText="1"/>
    </xf>
    <xf numFmtId="0" fontId="17" fillId="0" borderId="4" xfId="0" applyFont="1" applyBorder="1" applyAlignment="1">
      <alignment horizontal="center" vertical="center"/>
    </xf>
    <xf numFmtId="49" fontId="0" fillId="0" borderId="4" xfId="23" applyNumberFormat="1" applyFont="1" applyBorder="1" applyAlignment="1" applyProtection="1">
      <alignment horizontal="center" vertical="center" wrapText="1"/>
    </xf>
    <xf numFmtId="165" fontId="15" fillId="0" borderId="4" xfId="23" applyNumberFormat="1" applyFont="1" applyBorder="1" applyAlignment="1" applyProtection="1">
      <alignment horizontal="center" vertical="center" wrapText="1"/>
    </xf>
    <xf numFmtId="165" fontId="17" fillId="0" borderId="4" xfId="23" applyNumberFormat="1" applyFont="1" applyBorder="1" applyAlignment="1" applyProtection="1">
      <alignment horizontal="center" vertical="center" wrapText="1"/>
    </xf>
    <xf numFmtId="4" fontId="0" fillId="0" borderId="4" xfId="23" applyNumberFormat="1" applyFont="1" applyBorder="1" applyAlignment="1" applyProtection="1">
      <alignment horizontal="center" vertical="center" wrapText="1"/>
    </xf>
    <xf numFmtId="0" fontId="33" fillId="0" borderId="4" xfId="0" applyFont="1" applyBorder="1" applyAlignment="1">
      <alignment vertical="center" wrapText="1"/>
    </xf>
    <xf numFmtId="167" fontId="17" fillId="0" borderId="4" xfId="23" applyNumberFormat="1" applyFont="1" applyBorder="1" applyAlignment="1" applyProtection="1">
      <alignment horizontal="center" vertical="center" wrapText="1"/>
    </xf>
    <xf numFmtId="0" fontId="15" fillId="0" borderId="4" xfId="0" applyFont="1" applyBorder="1" applyAlignment="1">
      <alignment vertical="center" wrapText="1"/>
    </xf>
    <xf numFmtId="0" fontId="0" fillId="0" borderId="4" xfId="0" applyBorder="1" applyAlignment="1">
      <alignment vertical="center" wrapText="1"/>
    </xf>
    <xf numFmtId="0" fontId="15" fillId="0" borderId="4" xfId="0" applyFont="1" applyBorder="1" applyAlignment="1">
      <alignment horizontal="center" vertical="center" wrapText="1"/>
    </xf>
    <xf numFmtId="165" fontId="17" fillId="0" borderId="4" xfId="0" applyNumberFormat="1" applyFont="1" applyBorder="1" applyAlignment="1">
      <alignment horizontal="center" vertical="center"/>
    </xf>
    <xf numFmtId="0" fontId="17" fillId="0" borderId="4" xfId="0" applyFont="1" applyBorder="1" applyAlignment="1">
      <alignment vertical="center" wrapText="1"/>
    </xf>
    <xf numFmtId="0" fontId="33" fillId="0" borderId="4" xfId="0" applyFont="1" applyBorder="1" applyAlignment="1">
      <alignment horizontal="justify" vertical="center" wrapText="1"/>
    </xf>
    <xf numFmtId="165" fontId="29" fillId="0" borderId="4" xfId="23" applyNumberFormat="1" applyFont="1" applyBorder="1" applyAlignment="1" applyProtection="1">
      <alignment horizontal="center" vertical="center" wrapText="1"/>
    </xf>
    <xf numFmtId="166" fontId="15" fillId="0" borderId="4" xfId="1" applyFont="1" applyBorder="1" applyAlignment="1" applyProtection="1">
      <alignment horizontal="center" vertical="center" wrapText="1"/>
    </xf>
    <xf numFmtId="0" fontId="15" fillId="0" borderId="4" xfId="0" applyFont="1" applyBorder="1" applyAlignment="1">
      <alignment horizontal="justify" vertical="center" wrapText="1"/>
    </xf>
    <xf numFmtId="49" fontId="25" fillId="0" borderId="4" xfId="23" applyNumberFormat="1" applyFont="1" applyBorder="1" applyAlignment="1" applyProtection="1">
      <alignment horizontal="center" vertical="center" wrapText="1"/>
    </xf>
    <xf numFmtId="49" fontId="21" fillId="0" borderId="4" xfId="23" applyNumberFormat="1" applyFont="1" applyBorder="1" applyAlignment="1" applyProtection="1">
      <alignment horizontal="center" vertical="center" wrapText="1"/>
    </xf>
    <xf numFmtId="17" fontId="16" fillId="0" borderId="2" xfId="0" applyNumberFormat="1" applyFont="1" applyBorder="1" applyAlignment="1">
      <alignment vertical="center" wrapText="1"/>
    </xf>
    <xf numFmtId="0" fontId="17" fillId="0" borderId="3" xfId="0" applyFont="1" applyBorder="1" applyAlignment="1">
      <alignment horizontal="center" vertical="center" wrapText="1"/>
    </xf>
    <xf numFmtId="4" fontId="17" fillId="0" borderId="4" xfId="0" applyNumberFormat="1" applyFont="1" applyBorder="1" applyAlignment="1">
      <alignment horizontal="center" vertical="center"/>
    </xf>
    <xf numFmtId="4" fontId="15" fillId="0" borderId="4" xfId="0" applyNumberFormat="1" applyFont="1" applyBorder="1" applyAlignment="1">
      <alignment horizontal="center" vertical="center"/>
    </xf>
    <xf numFmtId="0" fontId="17" fillId="0" borderId="4" xfId="0" applyFont="1" applyBorder="1" applyAlignment="1">
      <alignment horizontal="left" vertical="center" wrapText="1"/>
    </xf>
    <xf numFmtId="49" fontId="17" fillId="9" borderId="6" xfId="23" applyNumberFormat="1" applyFont="1" applyFill="1" applyBorder="1" applyAlignment="1" applyProtection="1">
      <alignment horizontal="left" vertical="center" wrapText="1"/>
    </xf>
    <xf numFmtId="0" fontId="17" fillId="0" borderId="0" xfId="0" applyFont="1" applyAlignment="1">
      <alignment horizontal="center" vertical="center"/>
    </xf>
    <xf numFmtId="0" fontId="33" fillId="9" borderId="4" xfId="0" applyFont="1" applyFill="1" applyBorder="1" applyAlignment="1">
      <alignment horizontal="center" vertical="center" wrapText="1"/>
    </xf>
    <xf numFmtId="0" fontId="15" fillId="0" borderId="4" xfId="23" applyFont="1" applyBorder="1" applyAlignment="1" applyProtection="1">
      <alignment horizontal="center" vertical="center"/>
    </xf>
    <xf numFmtId="0" fontId="15" fillId="0" borderId="4" xfId="0" applyFont="1" applyBorder="1" applyAlignment="1">
      <alignment horizontal="center" vertical="center"/>
    </xf>
    <xf numFmtId="49" fontId="33" fillId="0" borderId="4" xfId="23" applyNumberFormat="1" applyFont="1" applyBorder="1" applyAlignment="1" applyProtection="1">
      <alignment horizontal="left" vertical="center" wrapText="1"/>
    </xf>
    <xf numFmtId="0" fontId="17" fillId="0" borderId="7" xfId="0" applyFont="1" applyBorder="1" applyAlignment="1">
      <alignment horizontal="center" vertical="center"/>
    </xf>
    <xf numFmtId="0" fontId="15" fillId="0" borderId="6" xfId="0" applyFont="1" applyBorder="1" applyAlignment="1">
      <alignment horizontal="center" vertical="center" wrapText="1"/>
    </xf>
    <xf numFmtId="0" fontId="15" fillId="0" borderId="6" xfId="23" applyFont="1" applyBorder="1" applyAlignment="1" applyProtection="1">
      <alignment horizontal="center" vertical="center" wrapText="1"/>
    </xf>
    <xf numFmtId="0" fontId="33" fillId="9" borderId="6" xfId="0" applyFont="1" applyFill="1" applyBorder="1" applyAlignment="1">
      <alignment horizontal="center" vertical="center" wrapText="1"/>
    </xf>
    <xf numFmtId="0" fontId="15" fillId="0" borderId="8" xfId="23" applyFont="1" applyBorder="1" applyAlignment="1" applyProtection="1">
      <alignment horizontal="center" vertical="center"/>
    </xf>
    <xf numFmtId="0" fontId="15" fillId="0" borderId="9" xfId="0" applyFont="1" applyBorder="1" applyAlignment="1">
      <alignment horizontal="center" vertical="center"/>
    </xf>
    <xf numFmtId="49" fontId="15" fillId="0" borderId="6" xfId="23" applyNumberFormat="1" applyFont="1" applyBorder="1" applyAlignment="1" applyProtection="1">
      <alignment horizontal="center" vertical="center" wrapText="1"/>
    </xf>
    <xf numFmtId="0" fontId="17" fillId="0" borderId="5" xfId="0" applyFont="1" applyBorder="1" applyAlignment="1">
      <alignment horizontal="center" vertical="center"/>
    </xf>
    <xf numFmtId="0" fontId="17" fillId="0" borderId="4" xfId="23" applyFont="1" applyBorder="1" applyAlignment="1" applyProtection="1">
      <alignment horizontal="center" vertical="center" wrapText="1"/>
    </xf>
    <xf numFmtId="0" fontId="33" fillId="9" borderId="4" xfId="0" applyFont="1" applyFill="1" applyBorder="1" applyAlignment="1">
      <alignment horizontal="center" vertical="center"/>
    </xf>
    <xf numFmtId="49" fontId="33" fillId="9" borderId="4" xfId="23" applyNumberFormat="1" applyFont="1" applyFill="1" applyBorder="1" applyAlignment="1" applyProtection="1">
      <alignment horizontal="center" vertical="center" wrapText="1"/>
    </xf>
    <xf numFmtId="14" fontId="15" fillId="0" borderId="4" xfId="1" applyNumberFormat="1" applyFont="1" applyBorder="1" applyAlignment="1" applyProtection="1">
      <alignment horizontal="center" vertical="center"/>
    </xf>
    <xf numFmtId="166" fontId="15" fillId="0" borderId="4" xfId="1" applyFont="1" applyBorder="1" applyAlignment="1" applyProtection="1">
      <alignment horizontal="center" vertical="center"/>
    </xf>
    <xf numFmtId="0" fontId="15" fillId="0" borderId="4" xfId="23" applyFont="1" applyBorder="1" applyAlignment="1" applyProtection="1">
      <alignment horizontal="left" vertical="center" wrapText="1"/>
    </xf>
    <xf numFmtId="0" fontId="15" fillId="9" borderId="4" xfId="23" applyFont="1" applyFill="1" applyBorder="1" applyAlignment="1" applyProtection="1">
      <alignment horizontal="center" vertical="center"/>
    </xf>
    <xf numFmtId="0" fontId="27" fillId="0" borderId="4" xfId="0" applyFont="1" applyBorder="1" applyAlignment="1">
      <alignment horizontal="center"/>
    </xf>
    <xf numFmtId="0" fontId="27" fillId="0" borderId="4" xfId="0" applyFont="1" applyBorder="1" applyAlignment="1">
      <alignment horizontal="center" vertical="center"/>
    </xf>
    <xf numFmtId="0" fontId="27" fillId="0" borderId="6" xfId="0" applyFont="1" applyBorder="1" applyAlignment="1">
      <alignment horizontal="center"/>
    </xf>
    <xf numFmtId="0" fontId="27" fillId="0" borderId="8" xfId="0" applyFont="1" applyBorder="1" applyAlignment="1">
      <alignment horizontal="center" vertical="center"/>
    </xf>
    <xf numFmtId="4" fontId="27" fillId="0" borderId="4" xfId="0" applyNumberFormat="1" applyFont="1" applyBorder="1" applyAlignment="1">
      <alignment horizontal="center" vertical="center"/>
    </xf>
    <xf numFmtId="0" fontId="27" fillId="0" borderId="4" xfId="0" applyFont="1" applyBorder="1" applyAlignment="1">
      <alignment horizontal="center" vertical="center" wrapText="1"/>
    </xf>
    <xf numFmtId="14" fontId="27" fillId="0" borderId="4" xfId="0" applyNumberFormat="1" applyFont="1" applyBorder="1" applyAlignment="1">
      <alignment horizontal="center" vertical="center"/>
    </xf>
    <xf numFmtId="166" fontId="46" fillId="0" borderId="4" xfId="1" applyFont="1" applyBorder="1" applyAlignment="1" applyProtection="1">
      <alignment horizontal="center" vertical="center"/>
    </xf>
    <xf numFmtId="0" fontId="19" fillId="0" borderId="4" xfId="23" applyBorder="1" applyAlignment="1" applyProtection="1"/>
    <xf numFmtId="0" fontId="0" fillId="0" borderId="4" xfId="0" applyBorder="1" applyAlignment="1"/>
  </cellXfs>
  <cellStyles count="24">
    <cellStyle name="Accent 1 1" xfId="2" xr:uid="{BBA159C5-05CB-471B-861D-E63A926DD0F5}"/>
    <cellStyle name="Accent 2 1" xfId="3" xr:uid="{7F7730FF-EC7C-4043-96E5-7E9ED209DB79}"/>
    <cellStyle name="Accent 3 1" xfId="4" xr:uid="{D6F3AF39-256A-4922-AAB2-28753F9C5BF0}"/>
    <cellStyle name="Accent 4" xfId="5" xr:uid="{B354CBE7-4CB6-42BF-A202-E6985D0D1CF3}"/>
    <cellStyle name="Bad 1" xfId="6" xr:uid="{C8E245D1-1699-47D7-8D95-795402E2F1C7}"/>
    <cellStyle name="Error 1" xfId="7" xr:uid="{296A1A45-2F52-4397-85D4-4A6CCCFF1A86}"/>
    <cellStyle name="Excel Built-in Normal" xfId="23" xr:uid="{8F2F7951-181D-4FD6-8CAB-C12FDF3026B9}"/>
    <cellStyle name="Footnote 1" xfId="8" xr:uid="{7ABEE620-233C-413B-8975-F238F2FAA625}"/>
    <cellStyle name="Good 1" xfId="9" xr:uid="{0AEB7847-C557-4954-B595-8FA5ECF69498}"/>
    <cellStyle name="Heading 1 1" xfId="10" xr:uid="{EC41186C-49A3-4CD0-B115-8D1240BDB762}"/>
    <cellStyle name="Heading 2 1" xfId="11" xr:uid="{B23F1097-E121-4633-97B4-A076D60E438C}"/>
    <cellStyle name="Heading1" xfId="14" xr:uid="{00DAA159-018F-44C8-9FDB-746EA183C028}"/>
    <cellStyle name="Hyperlink 1" xfId="15" xr:uid="{7EEDDF54-F012-43F6-8654-41B6C9064D5D}"/>
    <cellStyle name="Migliaia" xfId="1" builtinId="3"/>
    <cellStyle name="Neutral 1" xfId="16" xr:uid="{0256A9A6-625A-4BD4-BB90-63F78218DCDB}"/>
    <cellStyle name="Normale" xfId="0" builtinId="0"/>
    <cellStyle name="Note 1" xfId="17" xr:uid="{6CA6256A-08AA-4567-AA4F-6ED4586F45D1}"/>
    <cellStyle name="Result" xfId="18" xr:uid="{45082E84-F6FA-4C9C-A2FF-7D2479EA3DC8}"/>
    <cellStyle name="Result2" xfId="19" xr:uid="{0CA4B785-E00A-4B7F-83DD-2D83A97E9921}"/>
    <cellStyle name="Status 1" xfId="20" xr:uid="{67EE3E53-D317-4676-BC5B-2BCB69DC881B}"/>
    <cellStyle name="Text 1" xfId="21" xr:uid="{7215D970-B16F-4DE3-98CA-01FB226D1B60}"/>
    <cellStyle name="Titolo 3" xfId="12" builtinId="18" customBuiltin="1"/>
    <cellStyle name="Titolo 4" xfId="13" builtinId="19" customBuiltin="1"/>
    <cellStyle name="Warning 1" xfId="22" xr:uid="{96545487-1891-4A98-AD3A-C7C0627F765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EE"/>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111111"/>
      <rgbColor rgb="00339966"/>
      <rgbColor rgb="001C1C1C"/>
      <rgbColor rgb="00242424"/>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C41FE-32B6-4E6A-8A80-A71C115DABC8}">
  <dimension ref="A1:IV50"/>
  <sheetViews>
    <sheetView zoomScale="75" zoomScaleNormal="75" workbookViewId="0">
      <selection activeCell="A29" sqref="A29"/>
    </sheetView>
  </sheetViews>
  <sheetFormatPr defaultColWidth="11.5703125" defaultRowHeight="14.1" customHeight="1"/>
  <cols>
    <col min="1" max="1" width="8.85546875" style="1" customWidth="1"/>
    <col min="2" max="2" width="13" style="2" customWidth="1"/>
    <col min="3" max="3" width="29.5703125" style="3" customWidth="1"/>
    <col min="4" max="5" width="11.5703125" style="4"/>
    <col min="6" max="6" width="15.140625" style="4" customWidth="1"/>
    <col min="7" max="7" width="12.7109375" style="4" customWidth="1"/>
    <col min="8" max="8" width="13.5703125" style="4" customWidth="1"/>
    <col min="9" max="9" width="70.85546875" style="4" customWidth="1"/>
    <col min="10" max="10" width="31.7109375" style="4" customWidth="1"/>
    <col min="11" max="11" width="26.28515625" style="4" customWidth="1"/>
    <col min="12" max="12" width="13.7109375" style="4" customWidth="1"/>
    <col min="13" max="13" width="11.5703125" style="4"/>
    <col min="14" max="14" width="19.140625" style="4" customWidth="1"/>
    <col min="15" max="15" width="12.5703125" style="4" customWidth="1"/>
    <col min="16" max="16" width="19.5703125" style="4" customWidth="1"/>
    <col min="17" max="17" width="18.5703125" style="4" customWidth="1"/>
    <col min="18" max="18" width="17" style="4" customWidth="1"/>
    <col min="19" max="19" width="41.42578125" style="4" customWidth="1"/>
    <col min="20" max="21" width="10.5703125" style="1" customWidth="1"/>
    <col min="22" max="22" width="21.42578125" style="1" customWidth="1"/>
    <col min="23" max="25" width="10.5703125" style="1" customWidth="1"/>
    <col min="26" max="26" width="17.28515625" style="1" customWidth="1"/>
    <col min="27" max="27" width="31.140625" style="1" customWidth="1"/>
    <col min="28" max="40" width="10.5703125" style="1" customWidth="1"/>
  </cols>
  <sheetData>
    <row r="1" spans="1:256" ht="15" customHeight="1">
      <c r="A1" s="240" t="s">
        <v>0</v>
      </c>
      <c r="B1" s="240"/>
      <c r="C1" s="240"/>
      <c r="D1" s="240"/>
      <c r="E1" s="240"/>
      <c r="F1" s="240"/>
      <c r="G1" s="240"/>
      <c r="H1" s="240"/>
      <c r="L1" s="241" t="s">
        <v>1</v>
      </c>
      <c r="M1" s="241"/>
      <c r="N1" s="241"/>
      <c r="O1" s="241"/>
      <c r="P1" s="241"/>
      <c r="Q1" s="241"/>
      <c r="T1" s="240" t="s">
        <v>0</v>
      </c>
      <c r="U1" s="240"/>
      <c r="V1" s="240"/>
      <c r="W1" s="240"/>
      <c r="X1" s="240"/>
      <c r="Y1" s="240"/>
      <c r="Z1" s="240"/>
      <c r="AA1" s="240"/>
    </row>
    <row r="2" spans="1:256" s="5" customFormat="1" ht="44.85" customHeight="1">
      <c r="A2" s="5" t="s">
        <v>2</v>
      </c>
      <c r="B2" s="5" t="s">
        <v>3</v>
      </c>
      <c r="C2" s="5" t="s">
        <v>4</v>
      </c>
      <c r="D2" s="5" t="s">
        <v>5</v>
      </c>
      <c r="E2" s="5" t="s">
        <v>6</v>
      </c>
      <c r="F2" s="5" t="s">
        <v>7</v>
      </c>
      <c r="G2" s="5" t="s">
        <v>8</v>
      </c>
      <c r="H2" s="5" t="s">
        <v>9</v>
      </c>
      <c r="I2" s="5" t="s">
        <v>10</v>
      </c>
      <c r="J2" s="5" t="s">
        <v>11</v>
      </c>
      <c r="K2" s="5" t="s">
        <v>12</v>
      </c>
      <c r="L2" s="5" t="s">
        <v>13</v>
      </c>
      <c r="M2" s="5" t="s">
        <v>14</v>
      </c>
      <c r="N2" s="5" t="s">
        <v>15</v>
      </c>
      <c r="O2" s="5" t="s">
        <v>16</v>
      </c>
      <c r="P2" s="5" t="s">
        <v>17</v>
      </c>
      <c r="Q2" s="5" t="s">
        <v>18</v>
      </c>
      <c r="R2" s="5" t="s">
        <v>19</v>
      </c>
      <c r="S2" s="5" t="s">
        <v>20</v>
      </c>
      <c r="T2" s="5" t="s">
        <v>2</v>
      </c>
      <c r="U2" s="5" t="s">
        <v>3</v>
      </c>
      <c r="V2" s="5" t="s">
        <v>4</v>
      </c>
      <c r="W2" s="5" t="s">
        <v>5</v>
      </c>
      <c r="X2" s="5" t="s">
        <v>6</v>
      </c>
      <c r="Y2" s="5" t="s">
        <v>7</v>
      </c>
      <c r="Z2" s="5" t="s">
        <v>8</v>
      </c>
      <c r="AA2" s="5" t="s">
        <v>9</v>
      </c>
      <c r="AB2" s="1"/>
      <c r="AC2" s="1"/>
      <c r="AD2" s="1"/>
      <c r="AE2" s="1"/>
      <c r="AF2" s="1"/>
      <c r="AG2" s="1"/>
      <c r="AH2" s="1"/>
      <c r="AI2" s="1"/>
      <c r="AJ2" s="1"/>
      <c r="AK2" s="1"/>
      <c r="AL2" s="1"/>
      <c r="AM2" s="1"/>
      <c r="AN2" s="1"/>
    </row>
    <row r="3" spans="1:256" s="7" customFormat="1" ht="12.75" customHeight="1">
      <c r="A3" s="222">
        <v>1</v>
      </c>
      <c r="B3" s="217" t="s">
        <v>21</v>
      </c>
      <c r="C3" s="218" t="s">
        <v>22</v>
      </c>
      <c r="D3" s="218" t="s">
        <v>23</v>
      </c>
      <c r="E3" s="218" t="s">
        <v>24</v>
      </c>
      <c r="F3" s="219" t="s">
        <v>25</v>
      </c>
      <c r="G3" s="218" t="s">
        <v>26</v>
      </c>
      <c r="H3" s="219" t="s">
        <v>27</v>
      </c>
      <c r="I3" s="219" t="s">
        <v>28</v>
      </c>
      <c r="J3" s="219" t="s">
        <v>29</v>
      </c>
      <c r="K3" s="219" t="s">
        <v>30</v>
      </c>
      <c r="L3" s="239" t="s">
        <v>31</v>
      </c>
      <c r="M3" s="219" t="s">
        <v>32</v>
      </c>
      <c r="N3" s="225">
        <v>5245469.3499999996</v>
      </c>
      <c r="O3" s="219" t="s">
        <v>33</v>
      </c>
      <c r="P3" s="219" t="s">
        <v>34</v>
      </c>
      <c r="Q3" s="226">
        <v>15159451.58</v>
      </c>
      <c r="R3" s="226">
        <v>0</v>
      </c>
      <c r="S3" s="221" t="s">
        <v>35</v>
      </c>
      <c r="T3" s="222">
        <v>1</v>
      </c>
      <c r="U3" s="217" t="s">
        <v>21</v>
      </c>
      <c r="V3" s="218" t="s">
        <v>22</v>
      </c>
      <c r="W3" s="218" t="s">
        <v>36</v>
      </c>
      <c r="X3" s="218" t="s">
        <v>24</v>
      </c>
      <c r="Y3" s="219" t="s">
        <v>25</v>
      </c>
      <c r="Z3" s="218" t="s">
        <v>26</v>
      </c>
      <c r="AA3" s="219" t="s">
        <v>27</v>
      </c>
      <c r="AB3" s="1"/>
      <c r="AC3" s="1"/>
      <c r="AD3" s="1"/>
      <c r="AE3" s="1"/>
      <c r="AF3" s="1"/>
      <c r="AG3" s="1"/>
      <c r="AH3" s="1"/>
      <c r="AI3" s="1"/>
      <c r="AJ3" s="1"/>
      <c r="AK3" s="1"/>
      <c r="AL3" s="1"/>
      <c r="AM3" s="1"/>
      <c r="AN3" s="1"/>
      <c r="AO3" s="217"/>
      <c r="AP3" s="218"/>
      <c r="AQ3" s="218"/>
      <c r="AR3" s="218"/>
      <c r="AS3" s="219"/>
      <c r="AT3" s="218"/>
      <c r="AU3" s="219"/>
      <c r="AV3" s="219"/>
      <c r="AW3" s="219"/>
      <c r="AX3" s="219"/>
      <c r="AY3" s="238"/>
      <c r="AZ3" s="219"/>
      <c r="BA3" s="225"/>
      <c r="BB3" s="219"/>
      <c r="BC3" s="219"/>
      <c r="BD3" s="226"/>
      <c r="BE3" s="226"/>
      <c r="BF3" s="221"/>
      <c r="BG3" s="222"/>
      <c r="BH3" s="217"/>
      <c r="BI3" s="218"/>
      <c r="BJ3" s="218"/>
      <c r="BK3" s="218"/>
      <c r="BL3" s="219"/>
      <c r="BM3" s="218"/>
      <c r="BN3" s="219"/>
      <c r="BO3" s="219"/>
      <c r="BP3" s="219"/>
      <c r="BQ3" s="219"/>
      <c r="BR3" s="238"/>
      <c r="BS3" s="219"/>
      <c r="BT3" s="225"/>
      <c r="BU3" s="219"/>
      <c r="BV3" s="219"/>
      <c r="BW3" s="226"/>
      <c r="BX3" s="226"/>
      <c r="BY3" s="221"/>
      <c r="BZ3" s="222"/>
      <c r="CA3" s="217"/>
      <c r="CB3" s="218"/>
      <c r="CC3" s="218"/>
      <c r="CD3" s="218"/>
      <c r="CE3" s="219"/>
      <c r="CF3" s="218"/>
      <c r="CG3" s="219"/>
      <c r="CH3" s="219"/>
      <c r="CI3" s="219"/>
      <c r="CJ3" s="219"/>
      <c r="CK3" s="238"/>
      <c r="CL3" s="219"/>
      <c r="CM3" s="225"/>
      <c r="CN3" s="219"/>
      <c r="CO3" s="219"/>
      <c r="CP3" s="226"/>
      <c r="CQ3" s="226"/>
      <c r="CR3" s="221"/>
      <c r="CS3" s="222"/>
      <c r="CT3" s="217"/>
      <c r="CU3" s="218"/>
      <c r="CV3" s="218"/>
      <c r="CW3" s="218"/>
      <c r="CX3" s="219"/>
      <c r="CY3" s="218"/>
      <c r="CZ3" s="219"/>
      <c r="DA3" s="219"/>
      <c r="DB3" s="219"/>
      <c r="DC3" s="219"/>
      <c r="DD3" s="238"/>
      <c r="DE3" s="219"/>
      <c r="DF3" s="225"/>
      <c r="DG3" s="219"/>
      <c r="DH3" s="219"/>
      <c r="DI3" s="226"/>
      <c r="DJ3" s="226"/>
      <c r="DK3" s="221"/>
      <c r="DL3" s="222"/>
      <c r="DM3" s="217"/>
      <c r="DN3" s="218"/>
      <c r="DO3" s="218"/>
      <c r="DP3" s="218"/>
      <c r="DQ3" s="219"/>
      <c r="DR3" s="218"/>
      <c r="DS3" s="219"/>
      <c r="DT3" s="219"/>
      <c r="DU3" s="219"/>
      <c r="DV3" s="219"/>
      <c r="DW3" s="238"/>
      <c r="DX3" s="219"/>
      <c r="DY3" s="225"/>
      <c r="DZ3" s="219"/>
      <c r="EA3" s="219"/>
      <c r="EB3" s="226"/>
      <c r="EC3" s="226"/>
      <c r="ED3" s="221"/>
      <c r="EE3" s="222"/>
      <c r="EF3" s="217"/>
      <c r="EG3" s="218"/>
      <c r="EH3" s="218"/>
      <c r="EI3" s="218"/>
      <c r="EJ3" s="219"/>
      <c r="EK3" s="218"/>
      <c r="EL3" s="219"/>
      <c r="EM3" s="219"/>
      <c r="EN3" s="219"/>
      <c r="EO3" s="219"/>
      <c r="EP3" s="238"/>
      <c r="EQ3" s="219"/>
      <c r="ER3" s="225"/>
      <c r="ES3" s="219"/>
      <c r="ET3" s="219"/>
      <c r="EU3" s="226"/>
      <c r="EV3" s="226"/>
      <c r="EW3" s="221"/>
      <c r="EX3" s="222"/>
      <c r="EY3" s="217"/>
      <c r="EZ3" s="218"/>
      <c r="FA3" s="218"/>
      <c r="FB3" s="218"/>
      <c r="FC3" s="219"/>
      <c r="FD3" s="218"/>
      <c r="FE3" s="219"/>
      <c r="FF3" s="219"/>
      <c r="FG3" s="219"/>
      <c r="FH3" s="219"/>
      <c r="FI3" s="238"/>
      <c r="FJ3" s="219"/>
      <c r="FK3" s="225"/>
      <c r="FL3" s="219"/>
      <c r="FM3" s="219"/>
      <c r="FN3" s="226"/>
      <c r="FO3" s="226"/>
      <c r="FP3" s="221"/>
      <c r="FQ3" s="222"/>
      <c r="FR3" s="217"/>
      <c r="FS3" s="218"/>
      <c r="FT3" s="218"/>
      <c r="FU3" s="218"/>
      <c r="FV3" s="219"/>
      <c r="FW3" s="218"/>
      <c r="FX3" s="219"/>
      <c r="FY3" s="219"/>
      <c r="FZ3" s="219"/>
      <c r="GA3" s="219"/>
      <c r="GB3" s="238"/>
      <c r="GC3" s="219"/>
      <c r="GD3" s="225"/>
      <c r="GE3" s="219"/>
      <c r="GF3" s="219"/>
      <c r="GG3" s="226"/>
      <c r="GH3" s="226"/>
      <c r="GI3" s="221"/>
      <c r="GJ3" s="222"/>
      <c r="GK3" s="217"/>
      <c r="GL3" s="218"/>
      <c r="GM3" s="218"/>
      <c r="GN3" s="218"/>
      <c r="GO3" s="219"/>
      <c r="GP3" s="218"/>
      <c r="GQ3" s="219"/>
      <c r="GR3" s="219"/>
      <c r="GS3" s="219"/>
      <c r="GT3" s="219"/>
      <c r="GU3" s="238"/>
      <c r="GV3" s="219"/>
      <c r="GW3" s="225"/>
      <c r="GX3" s="219"/>
      <c r="GY3" s="219"/>
      <c r="GZ3" s="226"/>
      <c r="HA3" s="226"/>
      <c r="HB3" s="221"/>
      <c r="HC3" s="222"/>
      <c r="HD3" s="217"/>
      <c r="HE3" s="218"/>
      <c r="HF3" s="218"/>
      <c r="HG3" s="218"/>
      <c r="HH3" s="219"/>
      <c r="HI3" s="218"/>
      <c r="HJ3" s="219"/>
      <c r="HK3" s="219"/>
      <c r="HL3" s="219"/>
      <c r="HM3" s="219"/>
      <c r="HN3" s="238"/>
      <c r="HO3" s="219"/>
      <c r="HP3" s="225"/>
      <c r="HQ3" s="219"/>
      <c r="HR3" s="219"/>
      <c r="HS3" s="226"/>
      <c r="HT3" s="226"/>
      <c r="HU3" s="221"/>
      <c r="HV3" s="222"/>
      <c r="HW3" s="217"/>
      <c r="HX3" s="218"/>
      <c r="HY3" s="218"/>
      <c r="HZ3" s="218"/>
      <c r="IA3" s="219"/>
      <c r="IB3" s="218"/>
      <c r="IC3" s="219"/>
      <c r="ID3" s="219"/>
      <c r="IE3" s="219"/>
      <c r="IF3" s="219"/>
      <c r="IG3" s="238"/>
      <c r="IH3" s="219"/>
      <c r="II3" s="225"/>
      <c r="IJ3" s="219"/>
      <c r="IK3" s="219"/>
      <c r="IL3" s="226"/>
      <c r="IM3" s="226"/>
      <c r="IN3" s="221"/>
      <c r="IO3" s="222"/>
      <c r="IP3" s="217"/>
      <c r="IQ3" s="218"/>
      <c r="IR3" s="218"/>
      <c r="IS3" s="218"/>
      <c r="IT3" s="219"/>
      <c r="IU3" s="218"/>
      <c r="IV3" s="219"/>
    </row>
    <row r="4" spans="1:256" s="6" customFormat="1" ht="248.85" customHeight="1">
      <c r="A4" s="222"/>
      <c r="B4" s="217"/>
      <c r="C4" s="218"/>
      <c r="D4" s="218"/>
      <c r="E4" s="218"/>
      <c r="F4" s="218"/>
      <c r="G4" s="218"/>
      <c r="H4" s="218"/>
      <c r="I4" s="218"/>
      <c r="J4" s="218"/>
      <c r="K4" s="218"/>
      <c r="L4" s="239"/>
      <c r="M4" s="219"/>
      <c r="N4" s="225"/>
      <c r="O4" s="219"/>
      <c r="P4" s="219"/>
      <c r="Q4" s="226"/>
      <c r="R4" s="226"/>
      <c r="S4" s="221"/>
      <c r="T4" s="222"/>
      <c r="U4" s="217"/>
      <c r="V4" s="218"/>
      <c r="W4" s="218"/>
      <c r="X4" s="218"/>
      <c r="Y4" s="218"/>
      <c r="Z4" s="218"/>
      <c r="AA4" s="218"/>
      <c r="AB4" s="1"/>
      <c r="AC4" s="1"/>
      <c r="AD4" s="1"/>
      <c r="AE4" s="1"/>
      <c r="AF4" s="1"/>
      <c r="AG4" s="1"/>
      <c r="AH4" s="1"/>
      <c r="AI4" s="1"/>
      <c r="AJ4" s="1"/>
      <c r="AK4" s="1"/>
      <c r="AL4" s="1"/>
      <c r="AM4" s="1"/>
      <c r="AN4" s="1"/>
      <c r="AO4" s="217"/>
      <c r="AP4" s="218"/>
      <c r="AQ4" s="218"/>
      <c r="AR4" s="218"/>
      <c r="AS4" s="218"/>
      <c r="AT4" s="218"/>
      <c r="AU4" s="218"/>
      <c r="AV4" s="218"/>
      <c r="AW4" s="218"/>
      <c r="AX4" s="218"/>
      <c r="AY4" s="238"/>
      <c r="AZ4" s="219"/>
      <c r="BA4" s="225"/>
      <c r="BB4" s="219"/>
      <c r="BC4" s="219"/>
      <c r="BD4" s="219"/>
      <c r="BE4" s="219"/>
      <c r="BF4" s="221"/>
      <c r="BG4" s="222"/>
      <c r="BH4" s="217"/>
      <c r="BI4" s="218"/>
      <c r="BJ4" s="218"/>
      <c r="BK4" s="218"/>
      <c r="BL4" s="218"/>
      <c r="BM4" s="218"/>
      <c r="BN4" s="218"/>
      <c r="BO4" s="218"/>
      <c r="BP4" s="218"/>
      <c r="BQ4" s="218"/>
      <c r="BR4" s="238"/>
      <c r="BS4" s="219"/>
      <c r="BT4" s="225"/>
      <c r="BU4" s="219"/>
      <c r="BV4" s="219"/>
      <c r="BW4" s="219"/>
      <c r="BX4" s="219"/>
      <c r="BY4" s="221"/>
      <c r="BZ4" s="222"/>
      <c r="CA4" s="217"/>
      <c r="CB4" s="218"/>
      <c r="CC4" s="218"/>
      <c r="CD4" s="218"/>
      <c r="CE4" s="218"/>
      <c r="CF4" s="218"/>
      <c r="CG4" s="218"/>
      <c r="CH4" s="218"/>
      <c r="CI4" s="218"/>
      <c r="CJ4" s="218"/>
      <c r="CK4" s="238"/>
      <c r="CL4" s="219"/>
      <c r="CM4" s="225"/>
      <c r="CN4" s="219"/>
      <c r="CO4" s="219"/>
      <c r="CP4" s="219"/>
      <c r="CQ4" s="219"/>
      <c r="CR4" s="221"/>
      <c r="CS4" s="222"/>
      <c r="CT4" s="217"/>
      <c r="CU4" s="218"/>
      <c r="CV4" s="218"/>
      <c r="CW4" s="218"/>
      <c r="CX4" s="218"/>
      <c r="CY4" s="218"/>
      <c r="CZ4" s="218"/>
      <c r="DA4" s="218"/>
      <c r="DB4" s="218"/>
      <c r="DC4" s="218"/>
      <c r="DD4" s="238"/>
      <c r="DE4" s="219"/>
      <c r="DF4" s="225"/>
      <c r="DG4" s="219"/>
      <c r="DH4" s="219"/>
      <c r="DI4" s="219"/>
      <c r="DJ4" s="219"/>
      <c r="DK4" s="221"/>
      <c r="DL4" s="222"/>
      <c r="DM4" s="217"/>
      <c r="DN4" s="218"/>
      <c r="DO4" s="218"/>
      <c r="DP4" s="218"/>
      <c r="DQ4" s="218"/>
      <c r="DR4" s="218"/>
      <c r="DS4" s="218"/>
      <c r="DT4" s="218"/>
      <c r="DU4" s="218"/>
      <c r="DV4" s="218"/>
      <c r="DW4" s="238"/>
      <c r="DX4" s="219"/>
      <c r="DY4" s="225"/>
      <c r="DZ4" s="219"/>
      <c r="EA4" s="219"/>
      <c r="EB4" s="219"/>
      <c r="EC4" s="219"/>
      <c r="ED4" s="221"/>
      <c r="EE4" s="222"/>
      <c r="EF4" s="217"/>
      <c r="EG4" s="218"/>
      <c r="EH4" s="218"/>
      <c r="EI4" s="218"/>
      <c r="EJ4" s="218"/>
      <c r="EK4" s="218"/>
      <c r="EL4" s="218"/>
      <c r="EM4" s="218"/>
      <c r="EN4" s="218"/>
      <c r="EO4" s="218"/>
      <c r="EP4" s="238"/>
      <c r="EQ4" s="219"/>
      <c r="ER4" s="225"/>
      <c r="ES4" s="219"/>
      <c r="ET4" s="219"/>
      <c r="EU4" s="219"/>
      <c r="EV4" s="219"/>
      <c r="EW4" s="221"/>
      <c r="EX4" s="222"/>
      <c r="EY4" s="217"/>
      <c r="EZ4" s="218"/>
      <c r="FA4" s="218"/>
      <c r="FB4" s="218"/>
      <c r="FC4" s="218"/>
      <c r="FD4" s="218"/>
      <c r="FE4" s="218"/>
      <c r="FF4" s="218"/>
      <c r="FG4" s="218"/>
      <c r="FH4" s="218"/>
      <c r="FI4" s="238"/>
      <c r="FJ4" s="219"/>
      <c r="FK4" s="225"/>
      <c r="FL4" s="219"/>
      <c r="FM4" s="219"/>
      <c r="FN4" s="219"/>
      <c r="FO4" s="219"/>
      <c r="FP4" s="221"/>
      <c r="FQ4" s="222"/>
      <c r="FR4" s="217"/>
      <c r="FS4" s="218"/>
      <c r="FT4" s="218"/>
      <c r="FU4" s="218"/>
      <c r="FV4" s="218"/>
      <c r="FW4" s="218"/>
      <c r="FX4" s="218"/>
      <c r="FY4" s="218"/>
      <c r="FZ4" s="218"/>
      <c r="GA4" s="218"/>
      <c r="GB4" s="238"/>
      <c r="GC4" s="219"/>
      <c r="GD4" s="225"/>
      <c r="GE4" s="219"/>
      <c r="GF4" s="219"/>
      <c r="GG4" s="219"/>
      <c r="GH4" s="219"/>
      <c r="GI4" s="221"/>
      <c r="GJ4" s="222"/>
      <c r="GK4" s="217"/>
      <c r="GL4" s="218"/>
      <c r="GM4" s="218"/>
      <c r="GN4" s="218"/>
      <c r="GO4" s="218"/>
      <c r="GP4" s="218"/>
      <c r="GQ4" s="218"/>
      <c r="GR4" s="218"/>
      <c r="GS4" s="218"/>
      <c r="GT4" s="218"/>
      <c r="GU4" s="238"/>
      <c r="GV4" s="219"/>
      <c r="GW4" s="225"/>
      <c r="GX4" s="219"/>
      <c r="GY4" s="219"/>
      <c r="GZ4" s="219"/>
      <c r="HA4" s="219"/>
      <c r="HB4" s="221"/>
      <c r="HC4" s="222"/>
      <c r="HD4" s="217"/>
      <c r="HE4" s="218"/>
      <c r="HF4" s="218"/>
      <c r="HG4" s="218"/>
      <c r="HH4" s="218"/>
      <c r="HI4" s="218"/>
      <c r="HJ4" s="218"/>
      <c r="HK4" s="218"/>
      <c r="HL4" s="218"/>
      <c r="HM4" s="218"/>
      <c r="HN4" s="238"/>
      <c r="HO4" s="219"/>
      <c r="HP4" s="225"/>
      <c r="HQ4" s="219"/>
      <c r="HR4" s="219"/>
      <c r="HS4" s="219"/>
      <c r="HT4" s="219"/>
      <c r="HU4" s="221"/>
      <c r="HV4" s="222"/>
      <c r="HW4" s="217"/>
      <c r="HX4" s="218"/>
      <c r="HY4" s="218"/>
      <c r="HZ4" s="218"/>
      <c r="IA4" s="218"/>
      <c r="IB4" s="218"/>
      <c r="IC4" s="218"/>
      <c r="ID4" s="218"/>
      <c r="IE4" s="218"/>
      <c r="IF4" s="218"/>
      <c r="IG4" s="238"/>
      <c r="IH4" s="219"/>
      <c r="II4" s="225"/>
      <c r="IJ4" s="219"/>
      <c r="IK4" s="219"/>
      <c r="IL4" s="219"/>
      <c r="IM4" s="219"/>
      <c r="IN4" s="221"/>
      <c r="IO4" s="222"/>
      <c r="IP4" s="217"/>
      <c r="IQ4" s="218"/>
      <c r="IR4" s="218"/>
      <c r="IS4" s="218"/>
      <c r="IT4" s="218"/>
      <c r="IU4" s="218"/>
      <c r="IV4" s="218"/>
    </row>
    <row r="5" spans="1:256" s="6" customFormat="1" ht="56.65" customHeight="1">
      <c r="A5" s="222"/>
      <c r="B5" s="217"/>
      <c r="C5" s="218"/>
      <c r="D5" s="218"/>
      <c r="E5" s="218"/>
      <c r="F5" s="6" t="s">
        <v>37</v>
      </c>
      <c r="G5" s="218"/>
      <c r="H5" s="218"/>
      <c r="I5" s="7" t="s">
        <v>38</v>
      </c>
      <c r="J5" s="8" t="s">
        <v>39</v>
      </c>
      <c r="K5" s="8" t="s">
        <v>30</v>
      </c>
      <c r="L5" s="7" t="s">
        <v>40</v>
      </c>
      <c r="M5" s="219"/>
      <c r="N5" s="225"/>
      <c r="O5" s="219"/>
      <c r="P5" s="219"/>
      <c r="Q5" s="226"/>
      <c r="R5" s="226"/>
      <c r="S5" s="221"/>
      <c r="T5" s="222"/>
      <c r="U5" s="217"/>
      <c r="V5" s="218"/>
      <c r="W5" s="218"/>
      <c r="X5" s="218"/>
      <c r="Y5" s="6" t="s">
        <v>37</v>
      </c>
      <c r="Z5" s="218"/>
      <c r="AA5" s="218"/>
      <c r="AB5" s="1"/>
      <c r="AC5" s="1"/>
      <c r="AD5" s="1"/>
      <c r="AE5" s="1"/>
      <c r="AF5" s="1"/>
      <c r="AG5" s="1"/>
      <c r="AH5" s="1"/>
      <c r="AI5" s="1"/>
      <c r="AJ5" s="1"/>
      <c r="AK5" s="1"/>
      <c r="AL5" s="1"/>
      <c r="AM5" s="1"/>
      <c r="AN5" s="1"/>
      <c r="AO5" s="217"/>
      <c r="AP5" s="218"/>
      <c r="AQ5" s="218"/>
      <c r="AR5" s="218"/>
      <c r="AT5" s="218"/>
      <c r="AU5" s="218"/>
      <c r="AV5" s="7"/>
      <c r="AW5" s="8"/>
      <c r="AX5" s="8"/>
      <c r="AY5" s="9"/>
      <c r="AZ5" s="219"/>
      <c r="BA5" s="225"/>
      <c r="BB5" s="219"/>
      <c r="BC5" s="219"/>
      <c r="BD5" s="219"/>
      <c r="BE5" s="219"/>
      <c r="BF5" s="221"/>
      <c r="BG5" s="222"/>
      <c r="BH5" s="217"/>
      <c r="BI5" s="218"/>
      <c r="BJ5" s="218"/>
      <c r="BK5" s="218"/>
      <c r="BM5" s="218"/>
      <c r="BN5" s="218"/>
      <c r="BO5" s="7"/>
      <c r="BP5" s="8"/>
      <c r="BQ5" s="8"/>
      <c r="BR5" s="9"/>
      <c r="BS5" s="219"/>
      <c r="BT5" s="225"/>
      <c r="BU5" s="219"/>
      <c r="BV5" s="219"/>
      <c r="BW5" s="219"/>
      <c r="BX5" s="219"/>
      <c r="BY5" s="221"/>
      <c r="BZ5" s="222"/>
      <c r="CA5" s="217"/>
      <c r="CB5" s="218"/>
      <c r="CC5" s="218"/>
      <c r="CD5" s="218"/>
      <c r="CF5" s="218"/>
      <c r="CG5" s="218"/>
      <c r="CH5" s="7"/>
      <c r="CI5" s="8"/>
      <c r="CJ5" s="8"/>
      <c r="CK5" s="9"/>
      <c r="CL5" s="219"/>
      <c r="CM5" s="225"/>
      <c r="CN5" s="219"/>
      <c r="CO5" s="219"/>
      <c r="CP5" s="219"/>
      <c r="CQ5" s="219"/>
      <c r="CR5" s="221"/>
      <c r="CS5" s="222"/>
      <c r="CT5" s="217"/>
      <c r="CU5" s="218"/>
      <c r="CV5" s="218"/>
      <c r="CW5" s="218"/>
      <c r="CY5" s="218"/>
      <c r="CZ5" s="218"/>
      <c r="DA5" s="7"/>
      <c r="DB5" s="8"/>
      <c r="DC5" s="8"/>
      <c r="DD5" s="9"/>
      <c r="DE5" s="219"/>
      <c r="DF5" s="225"/>
      <c r="DG5" s="219"/>
      <c r="DH5" s="219"/>
      <c r="DI5" s="219"/>
      <c r="DJ5" s="219"/>
      <c r="DK5" s="221"/>
      <c r="DL5" s="222"/>
      <c r="DM5" s="217"/>
      <c r="DN5" s="218"/>
      <c r="DO5" s="218"/>
      <c r="DP5" s="218"/>
      <c r="DR5" s="218"/>
      <c r="DS5" s="218"/>
      <c r="DT5" s="7"/>
      <c r="DU5" s="8"/>
      <c r="DV5" s="8"/>
      <c r="DW5" s="9"/>
      <c r="DX5" s="219"/>
      <c r="DY5" s="225"/>
      <c r="DZ5" s="219"/>
      <c r="EA5" s="219"/>
      <c r="EB5" s="219"/>
      <c r="EC5" s="219"/>
      <c r="ED5" s="221"/>
      <c r="EE5" s="222"/>
      <c r="EF5" s="217"/>
      <c r="EG5" s="218"/>
      <c r="EH5" s="218"/>
      <c r="EI5" s="218"/>
      <c r="EK5" s="218"/>
      <c r="EL5" s="218"/>
      <c r="EM5" s="7"/>
      <c r="EN5" s="8"/>
      <c r="EO5" s="8"/>
      <c r="EP5" s="9"/>
      <c r="EQ5" s="219"/>
      <c r="ER5" s="225"/>
      <c r="ES5" s="219"/>
      <c r="ET5" s="219"/>
      <c r="EU5" s="219"/>
      <c r="EV5" s="219"/>
      <c r="EW5" s="221"/>
      <c r="EX5" s="222"/>
      <c r="EY5" s="217"/>
      <c r="EZ5" s="218"/>
      <c r="FA5" s="218"/>
      <c r="FB5" s="218"/>
      <c r="FD5" s="218"/>
      <c r="FE5" s="218"/>
      <c r="FF5" s="7"/>
      <c r="FG5" s="8"/>
      <c r="FH5" s="8"/>
      <c r="FI5" s="9"/>
      <c r="FJ5" s="219"/>
      <c r="FK5" s="225"/>
      <c r="FL5" s="219"/>
      <c r="FM5" s="219"/>
      <c r="FN5" s="219"/>
      <c r="FO5" s="219"/>
      <c r="FP5" s="221"/>
      <c r="FQ5" s="222"/>
      <c r="FR5" s="217"/>
      <c r="FS5" s="218"/>
      <c r="FT5" s="218"/>
      <c r="FU5" s="218"/>
      <c r="FW5" s="218"/>
      <c r="FX5" s="218"/>
      <c r="FY5" s="7"/>
      <c r="FZ5" s="8"/>
      <c r="GA5" s="8"/>
      <c r="GB5" s="9"/>
      <c r="GC5" s="219"/>
      <c r="GD5" s="225"/>
      <c r="GE5" s="219"/>
      <c r="GF5" s="219"/>
      <c r="GG5" s="219"/>
      <c r="GH5" s="219"/>
      <c r="GI5" s="221"/>
      <c r="GJ5" s="222"/>
      <c r="GK5" s="217"/>
      <c r="GL5" s="218"/>
      <c r="GM5" s="218"/>
      <c r="GN5" s="218"/>
      <c r="GP5" s="218"/>
      <c r="GQ5" s="218"/>
      <c r="GR5" s="7"/>
      <c r="GS5" s="8"/>
      <c r="GT5" s="8"/>
      <c r="GU5" s="9"/>
      <c r="GV5" s="219"/>
      <c r="GW5" s="225"/>
      <c r="GX5" s="219"/>
      <c r="GY5" s="219"/>
      <c r="GZ5" s="219"/>
      <c r="HA5" s="219"/>
      <c r="HB5" s="221"/>
      <c r="HC5" s="222"/>
      <c r="HD5" s="217"/>
      <c r="HE5" s="218"/>
      <c r="HF5" s="218"/>
      <c r="HG5" s="218"/>
      <c r="HI5" s="218"/>
      <c r="HJ5" s="218"/>
      <c r="HK5" s="7"/>
      <c r="HL5" s="8"/>
      <c r="HM5" s="8"/>
      <c r="HN5" s="9"/>
      <c r="HO5" s="219"/>
      <c r="HP5" s="225"/>
      <c r="HQ5" s="219"/>
      <c r="HR5" s="219"/>
      <c r="HS5" s="219"/>
      <c r="HT5" s="219"/>
      <c r="HU5" s="221"/>
      <c r="HV5" s="222"/>
      <c r="HW5" s="217"/>
      <c r="HX5" s="218"/>
      <c r="HY5" s="218"/>
      <c r="HZ5" s="218"/>
      <c r="IB5" s="218"/>
      <c r="IC5" s="218"/>
      <c r="ID5" s="7"/>
      <c r="IE5" s="8"/>
      <c r="IF5" s="8"/>
      <c r="IG5" s="9"/>
      <c r="IH5" s="219"/>
      <c r="II5" s="225"/>
      <c r="IJ5" s="219"/>
      <c r="IK5" s="219"/>
      <c r="IL5" s="219"/>
      <c r="IM5" s="219"/>
      <c r="IN5" s="221"/>
      <c r="IO5" s="222"/>
      <c r="IP5" s="217"/>
      <c r="IQ5" s="218"/>
      <c r="IR5" s="218"/>
      <c r="IS5" s="218"/>
      <c r="IU5" s="218"/>
      <c r="IV5" s="218"/>
    </row>
    <row r="6" spans="1:256" s="6" customFormat="1" ht="212.65" customHeight="1">
      <c r="A6" s="222"/>
      <c r="B6" s="217"/>
      <c r="C6" s="218"/>
      <c r="D6" s="218"/>
      <c r="E6" s="218"/>
      <c r="F6" s="6" t="s">
        <v>41</v>
      </c>
      <c r="G6" s="218"/>
      <c r="H6" s="218"/>
      <c r="I6" s="7" t="s">
        <v>42</v>
      </c>
      <c r="J6" s="10" t="s">
        <v>43</v>
      </c>
      <c r="K6" s="8" t="s">
        <v>30</v>
      </c>
      <c r="L6" s="7" t="s">
        <v>44</v>
      </c>
      <c r="M6" s="219"/>
      <c r="N6" s="225"/>
      <c r="O6" s="219"/>
      <c r="P6" s="219"/>
      <c r="Q6" s="226"/>
      <c r="R6" s="226"/>
      <c r="S6" s="221"/>
      <c r="T6" s="222"/>
      <c r="U6" s="217"/>
      <c r="V6" s="218"/>
      <c r="W6" s="218"/>
      <c r="X6" s="218"/>
      <c r="Y6" s="6" t="s">
        <v>41</v>
      </c>
      <c r="Z6" s="218"/>
      <c r="AA6" s="218"/>
      <c r="AB6" s="1"/>
      <c r="AC6" s="1"/>
      <c r="AD6" s="1"/>
      <c r="AE6" s="1"/>
      <c r="AF6" s="1"/>
      <c r="AG6" s="1"/>
      <c r="AH6" s="1"/>
      <c r="AI6" s="1"/>
      <c r="AJ6" s="1"/>
      <c r="AK6" s="1"/>
      <c r="AL6" s="1"/>
      <c r="AM6" s="1"/>
      <c r="AN6" s="1"/>
      <c r="AO6" s="217"/>
      <c r="AP6" s="218"/>
      <c r="AQ6" s="218"/>
      <c r="AR6" s="218"/>
      <c r="AT6" s="218"/>
      <c r="AU6" s="218"/>
      <c r="AV6" s="7"/>
      <c r="AW6" s="10"/>
      <c r="AX6" s="8"/>
      <c r="AY6" s="7"/>
      <c r="AZ6" s="219"/>
      <c r="BA6" s="225"/>
      <c r="BB6" s="219"/>
      <c r="BC6" s="219"/>
      <c r="BD6" s="219"/>
      <c r="BE6" s="219"/>
      <c r="BF6" s="221"/>
      <c r="BG6" s="222"/>
      <c r="BH6" s="217"/>
      <c r="BI6" s="218"/>
      <c r="BJ6" s="218"/>
      <c r="BK6" s="218"/>
      <c r="BM6" s="218"/>
      <c r="BN6" s="218"/>
      <c r="BO6" s="7"/>
      <c r="BP6" s="10"/>
      <c r="BQ6" s="8"/>
      <c r="BR6" s="7"/>
      <c r="BS6" s="219"/>
      <c r="BT6" s="225"/>
      <c r="BU6" s="219"/>
      <c r="BV6" s="219"/>
      <c r="BW6" s="219"/>
      <c r="BX6" s="219"/>
      <c r="BY6" s="221"/>
      <c r="BZ6" s="222"/>
      <c r="CA6" s="217"/>
      <c r="CB6" s="218"/>
      <c r="CC6" s="218"/>
      <c r="CD6" s="218"/>
      <c r="CF6" s="218"/>
      <c r="CG6" s="218"/>
      <c r="CH6" s="7"/>
      <c r="CI6" s="10"/>
      <c r="CJ6" s="8"/>
      <c r="CK6" s="7"/>
      <c r="CL6" s="219"/>
      <c r="CM6" s="225"/>
      <c r="CN6" s="219"/>
      <c r="CO6" s="219"/>
      <c r="CP6" s="219"/>
      <c r="CQ6" s="219"/>
      <c r="CR6" s="221"/>
      <c r="CS6" s="222"/>
      <c r="CT6" s="217"/>
      <c r="CU6" s="218"/>
      <c r="CV6" s="218"/>
      <c r="CW6" s="218"/>
      <c r="CY6" s="218"/>
      <c r="CZ6" s="218"/>
      <c r="DA6" s="7"/>
      <c r="DB6" s="10"/>
      <c r="DC6" s="8"/>
      <c r="DD6" s="7"/>
      <c r="DE6" s="219"/>
      <c r="DF6" s="225"/>
      <c r="DG6" s="219"/>
      <c r="DH6" s="219"/>
      <c r="DI6" s="219"/>
      <c r="DJ6" s="219"/>
      <c r="DK6" s="221"/>
      <c r="DL6" s="222"/>
      <c r="DM6" s="217"/>
      <c r="DN6" s="218"/>
      <c r="DO6" s="218"/>
      <c r="DP6" s="218"/>
      <c r="DR6" s="218"/>
      <c r="DS6" s="218"/>
      <c r="DT6" s="7"/>
      <c r="DU6" s="10"/>
      <c r="DV6" s="8"/>
      <c r="DW6" s="7"/>
      <c r="DX6" s="219"/>
      <c r="DY6" s="225"/>
      <c r="DZ6" s="219"/>
      <c r="EA6" s="219"/>
      <c r="EB6" s="219"/>
      <c r="EC6" s="219"/>
      <c r="ED6" s="221"/>
      <c r="EE6" s="222"/>
      <c r="EF6" s="217"/>
      <c r="EG6" s="218"/>
      <c r="EH6" s="218"/>
      <c r="EI6" s="218"/>
      <c r="EK6" s="218"/>
      <c r="EL6" s="218"/>
      <c r="EM6" s="7"/>
      <c r="EN6" s="10"/>
      <c r="EO6" s="8"/>
      <c r="EP6" s="7"/>
      <c r="EQ6" s="219"/>
      <c r="ER6" s="225"/>
      <c r="ES6" s="219"/>
      <c r="ET6" s="219"/>
      <c r="EU6" s="219"/>
      <c r="EV6" s="219"/>
      <c r="EW6" s="221"/>
      <c r="EX6" s="222"/>
      <c r="EY6" s="217"/>
      <c r="EZ6" s="218"/>
      <c r="FA6" s="218"/>
      <c r="FB6" s="218"/>
      <c r="FD6" s="218"/>
      <c r="FE6" s="218"/>
      <c r="FF6" s="7"/>
      <c r="FG6" s="10"/>
      <c r="FH6" s="8"/>
      <c r="FI6" s="7"/>
      <c r="FJ6" s="219"/>
      <c r="FK6" s="225"/>
      <c r="FL6" s="219"/>
      <c r="FM6" s="219"/>
      <c r="FN6" s="219"/>
      <c r="FO6" s="219"/>
      <c r="FP6" s="221"/>
      <c r="FQ6" s="222"/>
      <c r="FR6" s="217"/>
      <c r="FS6" s="218"/>
      <c r="FT6" s="218"/>
      <c r="FU6" s="218"/>
      <c r="FW6" s="218"/>
      <c r="FX6" s="218"/>
      <c r="FY6" s="7"/>
      <c r="FZ6" s="10"/>
      <c r="GA6" s="8"/>
      <c r="GB6" s="7"/>
      <c r="GC6" s="219"/>
      <c r="GD6" s="225"/>
      <c r="GE6" s="219"/>
      <c r="GF6" s="219"/>
      <c r="GG6" s="219"/>
      <c r="GH6" s="219"/>
      <c r="GI6" s="221"/>
      <c r="GJ6" s="222"/>
      <c r="GK6" s="217"/>
      <c r="GL6" s="218"/>
      <c r="GM6" s="218"/>
      <c r="GN6" s="218"/>
      <c r="GP6" s="218"/>
      <c r="GQ6" s="218"/>
      <c r="GR6" s="7"/>
      <c r="GS6" s="10"/>
      <c r="GT6" s="8"/>
      <c r="GU6" s="7"/>
      <c r="GV6" s="219"/>
      <c r="GW6" s="225"/>
      <c r="GX6" s="219"/>
      <c r="GY6" s="219"/>
      <c r="GZ6" s="219"/>
      <c r="HA6" s="219"/>
      <c r="HB6" s="221"/>
      <c r="HC6" s="222"/>
      <c r="HD6" s="217"/>
      <c r="HE6" s="218"/>
      <c r="HF6" s="218"/>
      <c r="HG6" s="218"/>
      <c r="HI6" s="218"/>
      <c r="HJ6" s="218"/>
      <c r="HK6" s="7"/>
      <c r="HL6" s="10"/>
      <c r="HM6" s="8"/>
      <c r="HN6" s="7"/>
      <c r="HO6" s="219"/>
      <c r="HP6" s="225"/>
      <c r="HQ6" s="219"/>
      <c r="HR6" s="219"/>
      <c r="HS6" s="219"/>
      <c r="HT6" s="219"/>
      <c r="HU6" s="221"/>
      <c r="HV6" s="222"/>
      <c r="HW6" s="217"/>
      <c r="HX6" s="218"/>
      <c r="HY6" s="218"/>
      <c r="HZ6" s="218"/>
      <c r="IB6" s="218"/>
      <c r="IC6" s="218"/>
      <c r="ID6" s="7"/>
      <c r="IE6" s="10"/>
      <c r="IF6" s="8"/>
      <c r="IG6" s="7"/>
      <c r="IH6" s="219"/>
      <c r="II6" s="225"/>
      <c r="IJ6" s="219"/>
      <c r="IK6" s="219"/>
      <c r="IL6" s="219"/>
      <c r="IM6" s="219"/>
      <c r="IN6" s="221"/>
      <c r="IO6" s="222"/>
      <c r="IP6" s="217"/>
      <c r="IQ6" s="218"/>
      <c r="IR6" s="218"/>
      <c r="IS6" s="218"/>
      <c r="IU6" s="218"/>
      <c r="IV6" s="218"/>
    </row>
    <row r="7" spans="1:256" s="6" customFormat="1" ht="57.75" customHeight="1">
      <c r="A7" s="222"/>
      <c r="B7" s="217"/>
      <c r="C7" s="218"/>
      <c r="D7" s="218"/>
      <c r="E7" s="218"/>
      <c r="F7" s="6" t="s">
        <v>45</v>
      </c>
      <c r="G7" s="218"/>
      <c r="H7" s="218"/>
      <c r="I7" s="7" t="s">
        <v>46</v>
      </c>
      <c r="J7" s="11" t="s">
        <v>47</v>
      </c>
      <c r="K7" s="7" t="s">
        <v>30</v>
      </c>
      <c r="L7" s="7" t="s">
        <v>48</v>
      </c>
      <c r="M7" s="219"/>
      <c r="N7" s="225"/>
      <c r="O7" s="219"/>
      <c r="P7" s="219"/>
      <c r="Q7" s="226"/>
      <c r="R7" s="226"/>
      <c r="S7" s="221"/>
      <c r="T7" s="222"/>
      <c r="U7" s="217"/>
      <c r="V7" s="218"/>
      <c r="W7" s="218"/>
      <c r="X7" s="218"/>
      <c r="Y7" s="6" t="s">
        <v>45</v>
      </c>
      <c r="Z7" s="218"/>
      <c r="AA7" s="218"/>
      <c r="AB7" s="1"/>
      <c r="AC7" s="1"/>
      <c r="AD7" s="1"/>
      <c r="AE7" s="1"/>
      <c r="AF7" s="1"/>
      <c r="AG7" s="1"/>
      <c r="AH7" s="1"/>
      <c r="AI7" s="1"/>
      <c r="AJ7" s="1"/>
      <c r="AK7" s="1"/>
      <c r="AL7" s="1"/>
      <c r="AM7" s="1"/>
      <c r="AN7" s="1"/>
      <c r="AO7" s="217"/>
      <c r="AP7" s="218"/>
      <c r="AQ7" s="218"/>
      <c r="AR7" s="218"/>
      <c r="AT7" s="218"/>
      <c r="AU7" s="218"/>
      <c r="AV7" s="7"/>
      <c r="AW7" s="11"/>
      <c r="AX7" s="7"/>
      <c r="AY7" s="7"/>
      <c r="AZ7" s="219"/>
      <c r="BA7" s="225"/>
      <c r="BB7" s="219"/>
      <c r="BC7" s="219"/>
      <c r="BD7" s="219"/>
      <c r="BE7" s="219"/>
      <c r="BF7" s="221"/>
      <c r="BG7" s="222"/>
      <c r="BH7" s="217"/>
      <c r="BI7" s="218"/>
      <c r="BJ7" s="218"/>
      <c r="BK7" s="218"/>
      <c r="BM7" s="218"/>
      <c r="BN7" s="218"/>
      <c r="BO7" s="7"/>
      <c r="BP7" s="11"/>
      <c r="BQ7" s="7"/>
      <c r="BR7" s="7"/>
      <c r="BS7" s="219"/>
      <c r="BT7" s="225"/>
      <c r="BU7" s="219"/>
      <c r="BV7" s="219"/>
      <c r="BW7" s="219"/>
      <c r="BX7" s="219"/>
      <c r="BY7" s="221"/>
      <c r="BZ7" s="222"/>
      <c r="CA7" s="217"/>
      <c r="CB7" s="218"/>
      <c r="CC7" s="218"/>
      <c r="CD7" s="218"/>
      <c r="CF7" s="218"/>
      <c r="CG7" s="218"/>
      <c r="CH7" s="7"/>
      <c r="CI7" s="11"/>
      <c r="CJ7" s="7"/>
      <c r="CK7" s="7"/>
      <c r="CL7" s="219"/>
      <c r="CM7" s="225"/>
      <c r="CN7" s="219"/>
      <c r="CO7" s="219"/>
      <c r="CP7" s="219"/>
      <c r="CQ7" s="219"/>
      <c r="CR7" s="221"/>
      <c r="CS7" s="222"/>
      <c r="CT7" s="217"/>
      <c r="CU7" s="218"/>
      <c r="CV7" s="218"/>
      <c r="CW7" s="218"/>
      <c r="CY7" s="218"/>
      <c r="CZ7" s="218"/>
      <c r="DA7" s="7"/>
      <c r="DB7" s="11"/>
      <c r="DC7" s="7"/>
      <c r="DD7" s="7"/>
      <c r="DE7" s="219"/>
      <c r="DF7" s="225"/>
      <c r="DG7" s="219"/>
      <c r="DH7" s="219"/>
      <c r="DI7" s="219"/>
      <c r="DJ7" s="219"/>
      <c r="DK7" s="221"/>
      <c r="DL7" s="222"/>
      <c r="DM7" s="217"/>
      <c r="DN7" s="218"/>
      <c r="DO7" s="218"/>
      <c r="DP7" s="218"/>
      <c r="DR7" s="218"/>
      <c r="DS7" s="218"/>
      <c r="DT7" s="7"/>
      <c r="DU7" s="11"/>
      <c r="DV7" s="7"/>
      <c r="DW7" s="7"/>
      <c r="DX7" s="219"/>
      <c r="DY7" s="225"/>
      <c r="DZ7" s="219"/>
      <c r="EA7" s="219"/>
      <c r="EB7" s="219"/>
      <c r="EC7" s="219"/>
      <c r="ED7" s="221"/>
      <c r="EE7" s="222"/>
      <c r="EF7" s="217"/>
      <c r="EG7" s="218"/>
      <c r="EH7" s="218"/>
      <c r="EI7" s="218"/>
      <c r="EK7" s="218"/>
      <c r="EL7" s="218"/>
      <c r="EM7" s="7"/>
      <c r="EN7" s="11"/>
      <c r="EO7" s="7"/>
      <c r="EP7" s="7"/>
      <c r="EQ7" s="219"/>
      <c r="ER7" s="225"/>
      <c r="ES7" s="219"/>
      <c r="ET7" s="219"/>
      <c r="EU7" s="219"/>
      <c r="EV7" s="219"/>
      <c r="EW7" s="221"/>
      <c r="EX7" s="222"/>
      <c r="EY7" s="217"/>
      <c r="EZ7" s="218"/>
      <c r="FA7" s="218"/>
      <c r="FB7" s="218"/>
      <c r="FD7" s="218"/>
      <c r="FE7" s="218"/>
      <c r="FF7" s="7"/>
      <c r="FG7" s="11"/>
      <c r="FH7" s="7"/>
      <c r="FI7" s="7"/>
      <c r="FJ7" s="219"/>
      <c r="FK7" s="225"/>
      <c r="FL7" s="219"/>
      <c r="FM7" s="219"/>
      <c r="FN7" s="219"/>
      <c r="FO7" s="219"/>
      <c r="FP7" s="221"/>
      <c r="FQ7" s="222"/>
      <c r="FR7" s="217"/>
      <c r="FS7" s="218"/>
      <c r="FT7" s="218"/>
      <c r="FU7" s="218"/>
      <c r="FW7" s="218"/>
      <c r="FX7" s="218"/>
      <c r="FY7" s="7"/>
      <c r="FZ7" s="11"/>
      <c r="GA7" s="7"/>
      <c r="GB7" s="7"/>
      <c r="GC7" s="219"/>
      <c r="GD7" s="225"/>
      <c r="GE7" s="219"/>
      <c r="GF7" s="219"/>
      <c r="GG7" s="219"/>
      <c r="GH7" s="219"/>
      <c r="GI7" s="221"/>
      <c r="GJ7" s="222"/>
      <c r="GK7" s="217"/>
      <c r="GL7" s="218"/>
      <c r="GM7" s="218"/>
      <c r="GN7" s="218"/>
      <c r="GP7" s="218"/>
      <c r="GQ7" s="218"/>
      <c r="GR7" s="7"/>
      <c r="GS7" s="11"/>
      <c r="GT7" s="7"/>
      <c r="GU7" s="7"/>
      <c r="GV7" s="219"/>
      <c r="GW7" s="225"/>
      <c r="GX7" s="219"/>
      <c r="GY7" s="219"/>
      <c r="GZ7" s="219"/>
      <c r="HA7" s="219"/>
      <c r="HB7" s="221"/>
      <c r="HC7" s="222"/>
      <c r="HD7" s="217"/>
      <c r="HE7" s="218"/>
      <c r="HF7" s="218"/>
      <c r="HG7" s="218"/>
      <c r="HI7" s="218"/>
      <c r="HJ7" s="218"/>
      <c r="HK7" s="7"/>
      <c r="HL7" s="11"/>
      <c r="HM7" s="7"/>
      <c r="HN7" s="7"/>
      <c r="HO7" s="219"/>
      <c r="HP7" s="225"/>
      <c r="HQ7" s="219"/>
      <c r="HR7" s="219"/>
      <c r="HS7" s="219"/>
      <c r="HT7" s="219"/>
      <c r="HU7" s="221"/>
      <c r="HV7" s="222"/>
      <c r="HW7" s="217"/>
      <c r="HX7" s="218"/>
      <c r="HY7" s="218"/>
      <c r="HZ7" s="218"/>
      <c r="IB7" s="218"/>
      <c r="IC7" s="218"/>
      <c r="ID7" s="7"/>
      <c r="IE7" s="11"/>
      <c r="IF7" s="7"/>
      <c r="IG7" s="7"/>
      <c r="IH7" s="219"/>
      <c r="II7" s="225"/>
      <c r="IJ7" s="219"/>
      <c r="IK7" s="219"/>
      <c r="IL7" s="219"/>
      <c r="IM7" s="219"/>
      <c r="IN7" s="221"/>
      <c r="IO7" s="222"/>
      <c r="IP7" s="217"/>
      <c r="IQ7" s="218"/>
      <c r="IR7" s="218"/>
      <c r="IS7" s="218"/>
      <c r="IU7" s="218"/>
      <c r="IV7" s="218"/>
    </row>
    <row r="8" spans="1:256" s="7" customFormat="1" ht="165.2" customHeight="1">
      <c r="A8" s="12">
        <v>2</v>
      </c>
      <c r="B8" s="13" t="s">
        <v>21</v>
      </c>
      <c r="C8" s="6" t="s">
        <v>49</v>
      </c>
      <c r="D8" s="6" t="s">
        <v>23</v>
      </c>
      <c r="E8" s="6" t="s">
        <v>50</v>
      </c>
      <c r="F8" s="14" t="s">
        <v>51</v>
      </c>
      <c r="G8" s="6" t="s">
        <v>26</v>
      </c>
      <c r="H8" s="7" t="s">
        <v>27</v>
      </c>
      <c r="I8" s="7" t="s">
        <v>52</v>
      </c>
      <c r="J8" s="15" t="s">
        <v>53</v>
      </c>
      <c r="K8" s="7" t="s">
        <v>54</v>
      </c>
      <c r="L8" s="7" t="s">
        <v>55</v>
      </c>
      <c r="M8" s="7" t="s">
        <v>56</v>
      </c>
      <c r="N8" s="16">
        <v>0</v>
      </c>
      <c r="O8" s="7" t="s">
        <v>57</v>
      </c>
      <c r="P8" s="7" t="s">
        <v>58</v>
      </c>
      <c r="Q8" s="17">
        <v>2639722.46</v>
      </c>
      <c r="R8" s="17">
        <v>0</v>
      </c>
      <c r="S8" s="13" t="s">
        <v>59</v>
      </c>
      <c r="T8" s="12">
        <v>2</v>
      </c>
      <c r="U8" s="13" t="s">
        <v>21</v>
      </c>
      <c r="V8" s="6" t="s">
        <v>49</v>
      </c>
      <c r="W8" s="6" t="s">
        <v>36</v>
      </c>
      <c r="X8" s="6" t="s">
        <v>50</v>
      </c>
      <c r="Y8" s="14" t="s">
        <v>51</v>
      </c>
      <c r="Z8" s="6" t="s">
        <v>26</v>
      </c>
      <c r="AA8" s="7" t="s">
        <v>27</v>
      </c>
      <c r="AB8" s="1"/>
      <c r="AC8" s="1"/>
      <c r="AD8" s="1"/>
      <c r="AE8" s="1"/>
      <c r="AF8" s="1"/>
      <c r="AG8" s="1"/>
      <c r="AH8" s="1"/>
      <c r="AI8" s="1"/>
      <c r="AJ8" s="1"/>
      <c r="AK8" s="1"/>
      <c r="AL8" s="1"/>
      <c r="AM8" s="1"/>
      <c r="AN8" s="1"/>
      <c r="AO8" s="13"/>
      <c r="AP8" s="6"/>
      <c r="AQ8" s="6"/>
      <c r="AR8" s="6"/>
      <c r="AS8" s="14"/>
      <c r="AT8" s="6"/>
      <c r="AW8" s="15"/>
      <c r="BA8" s="16"/>
      <c r="BD8" s="17"/>
      <c r="BE8" s="17"/>
      <c r="BF8" s="18"/>
      <c r="BG8" s="12"/>
      <c r="BH8" s="13"/>
      <c r="BI8" s="6"/>
      <c r="BJ8" s="6"/>
      <c r="BK8" s="6"/>
      <c r="BL8" s="14"/>
      <c r="BM8" s="6"/>
      <c r="BP8" s="15"/>
      <c r="BT8" s="16"/>
      <c r="BW8" s="17"/>
      <c r="BX8" s="17"/>
      <c r="BY8" s="18"/>
      <c r="BZ8" s="12"/>
      <c r="CA8" s="13"/>
      <c r="CB8" s="6"/>
      <c r="CC8" s="6"/>
      <c r="CD8" s="6"/>
      <c r="CE8" s="14"/>
      <c r="CF8" s="6"/>
      <c r="CI8" s="15"/>
      <c r="CM8" s="16"/>
      <c r="CP8" s="17"/>
      <c r="CQ8" s="17"/>
      <c r="CR8" s="18"/>
      <c r="CS8" s="12"/>
      <c r="CT8" s="13"/>
      <c r="CU8" s="6"/>
      <c r="CV8" s="6"/>
      <c r="CW8" s="6"/>
      <c r="CX8" s="14"/>
      <c r="CY8" s="6"/>
      <c r="DB8" s="15"/>
      <c r="DF8" s="16"/>
      <c r="DI8" s="17"/>
      <c r="DJ8" s="17"/>
      <c r="DK8" s="18"/>
      <c r="DL8" s="12"/>
      <c r="DM8" s="13"/>
      <c r="DN8" s="6"/>
      <c r="DO8" s="6"/>
      <c r="DP8" s="6"/>
      <c r="DQ8" s="14"/>
      <c r="DR8" s="6"/>
      <c r="DU8" s="15"/>
      <c r="DY8" s="16"/>
      <c r="EB8" s="17"/>
      <c r="EC8" s="17"/>
      <c r="ED8" s="18"/>
      <c r="EE8" s="12"/>
      <c r="EF8" s="13"/>
      <c r="EG8" s="6"/>
      <c r="EH8" s="6"/>
      <c r="EI8" s="6"/>
      <c r="EJ8" s="14"/>
      <c r="EK8" s="6"/>
      <c r="EN8" s="15"/>
      <c r="ER8" s="16"/>
      <c r="EU8" s="17"/>
      <c r="EV8" s="17"/>
      <c r="EW8" s="18"/>
      <c r="EX8" s="12"/>
      <c r="EY8" s="13"/>
      <c r="EZ8" s="6"/>
      <c r="FA8" s="6"/>
      <c r="FB8" s="6"/>
      <c r="FC8" s="14"/>
      <c r="FD8" s="6"/>
      <c r="FG8" s="15"/>
      <c r="FK8" s="16"/>
      <c r="FN8" s="17"/>
      <c r="FO8" s="17"/>
      <c r="FP8" s="18"/>
      <c r="FQ8" s="12"/>
      <c r="FR8" s="13"/>
      <c r="FS8" s="6"/>
      <c r="FT8" s="6"/>
      <c r="FU8" s="6"/>
      <c r="FV8" s="14"/>
      <c r="FW8" s="6"/>
      <c r="FZ8" s="15"/>
      <c r="GD8" s="16"/>
      <c r="GG8" s="17"/>
      <c r="GH8" s="17"/>
      <c r="GI8" s="18"/>
      <c r="GJ8" s="12"/>
      <c r="GK8" s="13"/>
      <c r="GL8" s="6"/>
      <c r="GM8" s="6"/>
      <c r="GN8" s="6"/>
      <c r="GO8" s="14"/>
      <c r="GP8" s="6"/>
      <c r="GS8" s="15"/>
      <c r="GW8" s="16"/>
      <c r="GZ8" s="17"/>
      <c r="HA8" s="17"/>
      <c r="HB8" s="18"/>
      <c r="HC8" s="12"/>
      <c r="HD8" s="13"/>
      <c r="HE8" s="6"/>
      <c r="HF8" s="6"/>
      <c r="HG8" s="6"/>
      <c r="HH8" s="14"/>
      <c r="HI8" s="6"/>
      <c r="HL8" s="15"/>
      <c r="HP8" s="16"/>
      <c r="HS8" s="17"/>
      <c r="HT8" s="17"/>
      <c r="HU8" s="18"/>
      <c r="HV8" s="12"/>
      <c r="HW8" s="13"/>
      <c r="HX8" s="6"/>
      <c r="HY8" s="6"/>
      <c r="HZ8" s="6"/>
      <c r="IA8" s="14"/>
      <c r="IB8" s="6"/>
      <c r="IE8" s="15"/>
      <c r="II8" s="16"/>
      <c r="IL8" s="17"/>
      <c r="IM8" s="17"/>
      <c r="IN8" s="18"/>
      <c r="IO8" s="12"/>
      <c r="IP8" s="13"/>
      <c r="IQ8" s="6"/>
      <c r="IR8" s="6"/>
      <c r="IS8" s="6"/>
      <c r="IT8" s="14"/>
      <c r="IU8" s="6"/>
    </row>
    <row r="9" spans="1:256" s="7" customFormat="1" ht="87" customHeight="1">
      <c r="A9" s="222">
        <v>3</v>
      </c>
      <c r="B9" s="217" t="s">
        <v>21</v>
      </c>
      <c r="C9" s="218" t="s">
        <v>60</v>
      </c>
      <c r="D9" s="218" t="s">
        <v>23</v>
      </c>
      <c r="E9" s="218" t="s">
        <v>61</v>
      </c>
      <c r="F9" s="19" t="s">
        <v>62</v>
      </c>
      <c r="G9" s="218" t="s">
        <v>26</v>
      </c>
      <c r="H9" s="219" t="s">
        <v>27</v>
      </c>
      <c r="I9" s="7" t="s">
        <v>63</v>
      </c>
      <c r="J9" s="7" t="s">
        <v>64</v>
      </c>
      <c r="K9" s="7" t="s">
        <v>65</v>
      </c>
      <c r="L9" s="7" t="s">
        <v>66</v>
      </c>
      <c r="M9" s="219" t="s">
        <v>67</v>
      </c>
      <c r="N9" s="235">
        <v>29764.61</v>
      </c>
      <c r="O9" s="219" t="s">
        <v>57</v>
      </c>
      <c r="P9" s="219" t="s">
        <v>68</v>
      </c>
      <c r="Q9" s="220">
        <v>1323654.46</v>
      </c>
      <c r="R9" s="220">
        <v>0</v>
      </c>
      <c r="S9" s="237" t="s">
        <v>69</v>
      </c>
      <c r="T9" s="222">
        <v>3</v>
      </c>
      <c r="U9" s="217" t="s">
        <v>21</v>
      </c>
      <c r="V9" s="218" t="s">
        <v>60</v>
      </c>
      <c r="W9" s="218" t="s">
        <v>36</v>
      </c>
      <c r="X9" s="218" t="s">
        <v>61</v>
      </c>
      <c r="Y9" s="19" t="s">
        <v>62</v>
      </c>
      <c r="Z9" s="218" t="s">
        <v>26</v>
      </c>
      <c r="AA9" s="219" t="s">
        <v>27</v>
      </c>
      <c r="AB9" s="1"/>
      <c r="AC9" s="1"/>
      <c r="AD9" s="1"/>
      <c r="AE9" s="1"/>
      <c r="AF9" s="1"/>
      <c r="AG9" s="1"/>
      <c r="AH9" s="1"/>
      <c r="AI9" s="1"/>
      <c r="AJ9" s="1"/>
      <c r="AK9" s="1"/>
      <c r="AL9" s="1"/>
      <c r="AM9" s="1"/>
      <c r="AN9" s="1"/>
      <c r="AO9" s="217"/>
      <c r="AP9" s="218"/>
      <c r="AQ9" s="218"/>
      <c r="AR9" s="218"/>
      <c r="AS9" s="19"/>
      <c r="AT9" s="218"/>
      <c r="AU9" s="219"/>
      <c r="AZ9" s="219"/>
      <c r="BA9" s="235"/>
      <c r="BB9" s="219"/>
      <c r="BC9" s="219"/>
      <c r="BD9" s="220"/>
      <c r="BE9" s="220"/>
      <c r="BF9" s="229"/>
      <c r="BG9" s="222"/>
      <c r="BH9" s="217"/>
      <c r="BI9" s="218"/>
      <c r="BJ9" s="218"/>
      <c r="BK9" s="218"/>
      <c r="BL9" s="19"/>
      <c r="BM9" s="218"/>
      <c r="BN9" s="219"/>
      <c r="BS9" s="219"/>
      <c r="BT9" s="235"/>
      <c r="BU9" s="219"/>
      <c r="BV9" s="219"/>
      <c r="BW9" s="220"/>
      <c r="BX9" s="220"/>
      <c r="BY9" s="229"/>
      <c r="BZ9" s="222"/>
      <c r="CA9" s="217"/>
      <c r="CB9" s="218"/>
      <c r="CC9" s="218"/>
      <c r="CD9" s="218"/>
      <c r="CE9" s="19"/>
      <c r="CF9" s="218"/>
      <c r="CG9" s="219"/>
      <c r="CL9" s="219"/>
      <c r="CM9" s="235"/>
      <c r="CN9" s="219"/>
      <c r="CO9" s="219"/>
      <c r="CP9" s="220"/>
      <c r="CQ9" s="220"/>
      <c r="CR9" s="229"/>
      <c r="CS9" s="222"/>
      <c r="CT9" s="217"/>
      <c r="CU9" s="218"/>
      <c r="CV9" s="218"/>
      <c r="CW9" s="218"/>
      <c r="CX9" s="19"/>
      <c r="CY9" s="218"/>
      <c r="CZ9" s="219"/>
      <c r="DE9" s="219"/>
      <c r="DF9" s="235"/>
      <c r="DG9" s="219"/>
      <c r="DH9" s="219"/>
      <c r="DI9" s="220"/>
      <c r="DJ9" s="220"/>
      <c r="DK9" s="229"/>
      <c r="DL9" s="222"/>
      <c r="DM9" s="217"/>
      <c r="DN9" s="218"/>
      <c r="DO9" s="218"/>
      <c r="DP9" s="218"/>
      <c r="DQ9" s="19"/>
      <c r="DR9" s="218"/>
      <c r="DS9" s="219"/>
      <c r="DX9" s="219"/>
      <c r="DY9" s="235"/>
      <c r="DZ9" s="219"/>
      <c r="EA9" s="219"/>
      <c r="EB9" s="220"/>
      <c r="EC9" s="220"/>
      <c r="ED9" s="229"/>
      <c r="EE9" s="222"/>
      <c r="EF9" s="217"/>
      <c r="EG9" s="218"/>
      <c r="EH9" s="218"/>
      <c r="EI9" s="218"/>
      <c r="EJ9" s="19"/>
      <c r="EK9" s="218"/>
      <c r="EL9" s="219"/>
      <c r="EQ9" s="219"/>
      <c r="ER9" s="235"/>
      <c r="ES9" s="219"/>
      <c r="ET9" s="219"/>
      <c r="EU9" s="220"/>
      <c r="EV9" s="220"/>
      <c r="EW9" s="229"/>
      <c r="EX9" s="222"/>
      <c r="EY9" s="217"/>
      <c r="EZ9" s="218"/>
      <c r="FA9" s="218"/>
      <c r="FB9" s="218"/>
      <c r="FC9" s="19"/>
      <c r="FD9" s="218"/>
      <c r="FE9" s="219"/>
      <c r="FJ9" s="219"/>
      <c r="FK9" s="235"/>
      <c r="FL9" s="219"/>
      <c r="FM9" s="219"/>
      <c r="FN9" s="220"/>
      <c r="FO9" s="220"/>
      <c r="FP9" s="229"/>
      <c r="FQ9" s="222"/>
      <c r="FR9" s="217"/>
      <c r="FS9" s="218"/>
      <c r="FT9" s="218"/>
      <c r="FU9" s="218"/>
      <c r="FV9" s="19"/>
      <c r="FW9" s="218"/>
      <c r="FX9" s="219"/>
      <c r="GC9" s="219"/>
      <c r="GD9" s="235"/>
      <c r="GE9" s="219"/>
      <c r="GF9" s="219"/>
      <c r="GG9" s="220"/>
      <c r="GH9" s="220"/>
      <c r="GI9" s="229"/>
      <c r="GJ9" s="222"/>
      <c r="GK9" s="217"/>
      <c r="GL9" s="218"/>
      <c r="GM9" s="218"/>
      <c r="GN9" s="218"/>
      <c r="GO9" s="19"/>
      <c r="GP9" s="218"/>
      <c r="GQ9" s="219"/>
      <c r="GV9" s="219"/>
      <c r="GW9" s="235"/>
      <c r="GX9" s="219"/>
      <c r="GY9" s="219"/>
      <c r="GZ9" s="220"/>
      <c r="HA9" s="220"/>
      <c r="HB9" s="229"/>
      <c r="HC9" s="222"/>
      <c r="HD9" s="217"/>
      <c r="HE9" s="218"/>
      <c r="HF9" s="218"/>
      <c r="HG9" s="218"/>
      <c r="HH9" s="19"/>
      <c r="HI9" s="218"/>
      <c r="HJ9" s="219"/>
      <c r="HO9" s="219"/>
      <c r="HP9" s="235"/>
      <c r="HQ9" s="219"/>
      <c r="HR9" s="219"/>
      <c r="HS9" s="220"/>
      <c r="HT9" s="220"/>
      <c r="HU9" s="229"/>
      <c r="HV9" s="222"/>
      <c r="HW9" s="217"/>
      <c r="HX9" s="218"/>
      <c r="HY9" s="218"/>
      <c r="HZ9" s="218"/>
      <c r="IA9" s="19"/>
      <c r="IB9" s="218"/>
      <c r="IC9" s="219"/>
      <c r="IH9" s="219"/>
      <c r="II9" s="235"/>
      <c r="IJ9" s="219"/>
      <c r="IK9" s="219"/>
      <c r="IL9" s="220"/>
      <c r="IM9" s="220"/>
      <c r="IN9" s="229"/>
      <c r="IO9" s="222"/>
      <c r="IP9" s="217"/>
      <c r="IQ9" s="218"/>
      <c r="IR9" s="218"/>
      <c r="IS9" s="218"/>
      <c r="IT9" s="19"/>
      <c r="IU9" s="218"/>
      <c r="IV9" s="219"/>
    </row>
    <row r="10" spans="1:256" s="7" customFormat="1" ht="39.6" customHeight="1">
      <c r="A10" s="222"/>
      <c r="B10" s="217"/>
      <c r="C10" s="218"/>
      <c r="D10" s="218"/>
      <c r="E10" s="218"/>
      <c r="F10" s="19" t="s">
        <v>70</v>
      </c>
      <c r="G10" s="218"/>
      <c r="H10" s="219"/>
      <c r="I10" s="7" t="s">
        <v>71</v>
      </c>
      <c r="J10" s="7" t="s">
        <v>72</v>
      </c>
      <c r="K10" s="7" t="s">
        <v>65</v>
      </c>
      <c r="L10" s="7" t="s">
        <v>73</v>
      </c>
      <c r="M10" s="219"/>
      <c r="N10" s="235"/>
      <c r="O10" s="219"/>
      <c r="P10" s="219"/>
      <c r="Q10" s="220"/>
      <c r="R10" s="220"/>
      <c r="S10" s="237"/>
      <c r="T10" s="222"/>
      <c r="U10" s="217"/>
      <c r="V10" s="218"/>
      <c r="W10" s="218"/>
      <c r="X10" s="218"/>
      <c r="Y10" s="19" t="s">
        <v>70</v>
      </c>
      <c r="Z10" s="218"/>
      <c r="AA10" s="219"/>
      <c r="AB10" s="1"/>
      <c r="AC10" s="1"/>
      <c r="AD10" s="1"/>
      <c r="AE10" s="1"/>
      <c r="AF10" s="1"/>
      <c r="AG10" s="1"/>
      <c r="AH10" s="1"/>
      <c r="AI10" s="1"/>
      <c r="AJ10" s="1"/>
      <c r="AK10" s="1"/>
      <c r="AL10" s="1"/>
      <c r="AM10" s="1"/>
      <c r="AN10" s="1"/>
      <c r="AO10" s="217"/>
      <c r="AP10" s="218"/>
      <c r="AQ10" s="218"/>
      <c r="AR10" s="218"/>
      <c r="AS10" s="19"/>
      <c r="AT10" s="218"/>
      <c r="AU10" s="219"/>
      <c r="AZ10" s="219"/>
      <c r="BA10" s="235"/>
      <c r="BB10" s="219"/>
      <c r="BC10" s="219"/>
      <c r="BD10" s="220"/>
      <c r="BE10" s="220"/>
      <c r="BF10" s="229"/>
      <c r="BG10" s="222"/>
      <c r="BH10" s="217"/>
      <c r="BI10" s="218"/>
      <c r="BJ10" s="218"/>
      <c r="BK10" s="218"/>
      <c r="BL10" s="19"/>
      <c r="BM10" s="218"/>
      <c r="BN10" s="219"/>
      <c r="BS10" s="219"/>
      <c r="BT10" s="235"/>
      <c r="BU10" s="219"/>
      <c r="BV10" s="219"/>
      <c r="BW10" s="220"/>
      <c r="BX10" s="220"/>
      <c r="BY10" s="229"/>
      <c r="BZ10" s="222"/>
      <c r="CA10" s="217"/>
      <c r="CB10" s="218"/>
      <c r="CC10" s="218"/>
      <c r="CD10" s="218"/>
      <c r="CE10" s="19"/>
      <c r="CF10" s="218"/>
      <c r="CG10" s="219"/>
      <c r="CL10" s="219"/>
      <c r="CM10" s="235"/>
      <c r="CN10" s="219"/>
      <c r="CO10" s="219"/>
      <c r="CP10" s="220"/>
      <c r="CQ10" s="220"/>
      <c r="CR10" s="229"/>
      <c r="CS10" s="222"/>
      <c r="CT10" s="217"/>
      <c r="CU10" s="218"/>
      <c r="CV10" s="218"/>
      <c r="CW10" s="218"/>
      <c r="CX10" s="19"/>
      <c r="CY10" s="218"/>
      <c r="CZ10" s="219"/>
      <c r="DE10" s="219"/>
      <c r="DF10" s="235"/>
      <c r="DG10" s="219"/>
      <c r="DH10" s="219"/>
      <c r="DI10" s="220"/>
      <c r="DJ10" s="220"/>
      <c r="DK10" s="229"/>
      <c r="DL10" s="222"/>
      <c r="DM10" s="217"/>
      <c r="DN10" s="218"/>
      <c r="DO10" s="218"/>
      <c r="DP10" s="218"/>
      <c r="DQ10" s="19"/>
      <c r="DR10" s="218"/>
      <c r="DS10" s="219"/>
      <c r="DX10" s="219"/>
      <c r="DY10" s="235"/>
      <c r="DZ10" s="219"/>
      <c r="EA10" s="219"/>
      <c r="EB10" s="220"/>
      <c r="EC10" s="220"/>
      <c r="ED10" s="229"/>
      <c r="EE10" s="222"/>
      <c r="EF10" s="217"/>
      <c r="EG10" s="218"/>
      <c r="EH10" s="218"/>
      <c r="EI10" s="218"/>
      <c r="EJ10" s="19"/>
      <c r="EK10" s="218"/>
      <c r="EL10" s="219"/>
      <c r="EQ10" s="219"/>
      <c r="ER10" s="235"/>
      <c r="ES10" s="219"/>
      <c r="ET10" s="219"/>
      <c r="EU10" s="220"/>
      <c r="EV10" s="220"/>
      <c r="EW10" s="229"/>
      <c r="EX10" s="222"/>
      <c r="EY10" s="217"/>
      <c r="EZ10" s="218"/>
      <c r="FA10" s="218"/>
      <c r="FB10" s="218"/>
      <c r="FC10" s="19"/>
      <c r="FD10" s="218"/>
      <c r="FE10" s="219"/>
      <c r="FJ10" s="219"/>
      <c r="FK10" s="235"/>
      <c r="FL10" s="219"/>
      <c r="FM10" s="219"/>
      <c r="FN10" s="220"/>
      <c r="FO10" s="220"/>
      <c r="FP10" s="229"/>
      <c r="FQ10" s="222"/>
      <c r="FR10" s="217"/>
      <c r="FS10" s="218"/>
      <c r="FT10" s="218"/>
      <c r="FU10" s="218"/>
      <c r="FV10" s="19"/>
      <c r="FW10" s="218"/>
      <c r="FX10" s="219"/>
      <c r="GC10" s="219"/>
      <c r="GD10" s="235"/>
      <c r="GE10" s="219"/>
      <c r="GF10" s="219"/>
      <c r="GG10" s="220"/>
      <c r="GH10" s="220"/>
      <c r="GI10" s="229"/>
      <c r="GJ10" s="222"/>
      <c r="GK10" s="217"/>
      <c r="GL10" s="218"/>
      <c r="GM10" s="218"/>
      <c r="GN10" s="218"/>
      <c r="GO10" s="19"/>
      <c r="GP10" s="218"/>
      <c r="GQ10" s="219"/>
      <c r="GV10" s="219"/>
      <c r="GW10" s="235"/>
      <c r="GX10" s="219"/>
      <c r="GY10" s="219"/>
      <c r="GZ10" s="220"/>
      <c r="HA10" s="220"/>
      <c r="HB10" s="229"/>
      <c r="HC10" s="222"/>
      <c r="HD10" s="217"/>
      <c r="HE10" s="218"/>
      <c r="HF10" s="218"/>
      <c r="HG10" s="218"/>
      <c r="HH10" s="19"/>
      <c r="HI10" s="218"/>
      <c r="HJ10" s="219"/>
      <c r="HO10" s="219"/>
      <c r="HP10" s="235"/>
      <c r="HQ10" s="219"/>
      <c r="HR10" s="219"/>
      <c r="HS10" s="220"/>
      <c r="HT10" s="220"/>
      <c r="HU10" s="229"/>
      <c r="HV10" s="222"/>
      <c r="HW10" s="217"/>
      <c r="HX10" s="218"/>
      <c r="HY10" s="218"/>
      <c r="HZ10" s="218"/>
      <c r="IA10" s="19"/>
      <c r="IB10" s="218"/>
      <c r="IC10" s="219"/>
      <c r="IH10" s="219"/>
      <c r="II10" s="235"/>
      <c r="IJ10" s="219"/>
      <c r="IK10" s="219"/>
      <c r="IL10" s="220"/>
      <c r="IM10" s="220"/>
      <c r="IN10" s="229"/>
      <c r="IO10" s="222"/>
      <c r="IP10" s="217"/>
      <c r="IQ10" s="218"/>
      <c r="IR10" s="218"/>
      <c r="IS10" s="218"/>
      <c r="IT10" s="19"/>
      <c r="IU10" s="218"/>
      <c r="IV10" s="219"/>
    </row>
    <row r="11" spans="1:256" s="7" customFormat="1" ht="72.75" customHeight="1">
      <c r="A11" s="222"/>
      <c r="B11" s="217"/>
      <c r="C11" s="218"/>
      <c r="D11" s="218"/>
      <c r="E11" s="218"/>
      <c r="F11" s="19" t="s">
        <v>74</v>
      </c>
      <c r="G11" s="218"/>
      <c r="H11" s="219"/>
      <c r="I11" s="7" t="s">
        <v>75</v>
      </c>
      <c r="J11" s="7" t="s">
        <v>76</v>
      </c>
      <c r="K11" s="7" t="s">
        <v>65</v>
      </c>
      <c r="L11" s="7" t="s">
        <v>77</v>
      </c>
      <c r="M11" s="219"/>
      <c r="N11" s="235"/>
      <c r="O11" s="219"/>
      <c r="P11" s="219"/>
      <c r="Q11" s="220"/>
      <c r="R11" s="220"/>
      <c r="S11" s="237"/>
      <c r="T11" s="222"/>
      <c r="U11" s="217"/>
      <c r="V11" s="218"/>
      <c r="W11" s="218"/>
      <c r="X11" s="218"/>
      <c r="Y11" s="19" t="s">
        <v>74</v>
      </c>
      <c r="Z11" s="218"/>
      <c r="AA11" s="219"/>
      <c r="AB11" s="1"/>
      <c r="AC11" s="1"/>
      <c r="AD11" s="1"/>
      <c r="AE11" s="1"/>
      <c r="AF11" s="1"/>
      <c r="AG11" s="1"/>
      <c r="AH11" s="1"/>
      <c r="AI11" s="1"/>
      <c r="AJ11" s="1"/>
      <c r="AK11" s="1"/>
      <c r="AL11" s="1"/>
      <c r="AM11" s="1"/>
      <c r="AN11" s="1"/>
      <c r="AO11" s="217"/>
      <c r="AP11" s="218"/>
      <c r="AQ11" s="218"/>
      <c r="AR11" s="218"/>
      <c r="AS11" s="19"/>
      <c r="AT11" s="218"/>
      <c r="AU11" s="219"/>
      <c r="AZ11" s="219"/>
      <c r="BA11" s="235"/>
      <c r="BB11" s="219"/>
      <c r="BC11" s="219"/>
      <c r="BD11" s="220"/>
      <c r="BE11" s="220"/>
      <c r="BF11" s="229"/>
      <c r="BG11" s="222"/>
      <c r="BH11" s="217"/>
      <c r="BI11" s="218"/>
      <c r="BJ11" s="218"/>
      <c r="BK11" s="218"/>
      <c r="BL11" s="19"/>
      <c r="BM11" s="218"/>
      <c r="BN11" s="219"/>
      <c r="BS11" s="219"/>
      <c r="BT11" s="235"/>
      <c r="BU11" s="219"/>
      <c r="BV11" s="219"/>
      <c r="BW11" s="220"/>
      <c r="BX11" s="220"/>
      <c r="BY11" s="229"/>
      <c r="BZ11" s="222"/>
      <c r="CA11" s="217"/>
      <c r="CB11" s="218"/>
      <c r="CC11" s="218"/>
      <c r="CD11" s="218"/>
      <c r="CE11" s="19"/>
      <c r="CF11" s="218"/>
      <c r="CG11" s="219"/>
      <c r="CL11" s="219"/>
      <c r="CM11" s="235"/>
      <c r="CN11" s="219"/>
      <c r="CO11" s="219"/>
      <c r="CP11" s="220"/>
      <c r="CQ11" s="220"/>
      <c r="CR11" s="229"/>
      <c r="CS11" s="222"/>
      <c r="CT11" s="217"/>
      <c r="CU11" s="218"/>
      <c r="CV11" s="218"/>
      <c r="CW11" s="218"/>
      <c r="CX11" s="19"/>
      <c r="CY11" s="218"/>
      <c r="CZ11" s="219"/>
      <c r="DE11" s="219"/>
      <c r="DF11" s="235"/>
      <c r="DG11" s="219"/>
      <c r="DH11" s="219"/>
      <c r="DI11" s="220"/>
      <c r="DJ11" s="220"/>
      <c r="DK11" s="229"/>
      <c r="DL11" s="222"/>
      <c r="DM11" s="217"/>
      <c r="DN11" s="218"/>
      <c r="DO11" s="218"/>
      <c r="DP11" s="218"/>
      <c r="DQ11" s="19"/>
      <c r="DR11" s="218"/>
      <c r="DS11" s="219"/>
      <c r="DX11" s="219"/>
      <c r="DY11" s="235"/>
      <c r="DZ11" s="219"/>
      <c r="EA11" s="219"/>
      <c r="EB11" s="220"/>
      <c r="EC11" s="220"/>
      <c r="ED11" s="229"/>
      <c r="EE11" s="222"/>
      <c r="EF11" s="217"/>
      <c r="EG11" s="218"/>
      <c r="EH11" s="218"/>
      <c r="EI11" s="218"/>
      <c r="EJ11" s="19"/>
      <c r="EK11" s="218"/>
      <c r="EL11" s="219"/>
      <c r="EQ11" s="219"/>
      <c r="ER11" s="235"/>
      <c r="ES11" s="219"/>
      <c r="ET11" s="219"/>
      <c r="EU11" s="220"/>
      <c r="EV11" s="220"/>
      <c r="EW11" s="229"/>
      <c r="EX11" s="222"/>
      <c r="EY11" s="217"/>
      <c r="EZ11" s="218"/>
      <c r="FA11" s="218"/>
      <c r="FB11" s="218"/>
      <c r="FC11" s="19"/>
      <c r="FD11" s="218"/>
      <c r="FE11" s="219"/>
      <c r="FJ11" s="219"/>
      <c r="FK11" s="235"/>
      <c r="FL11" s="219"/>
      <c r="FM11" s="219"/>
      <c r="FN11" s="220"/>
      <c r="FO11" s="220"/>
      <c r="FP11" s="229"/>
      <c r="FQ11" s="222"/>
      <c r="FR11" s="217"/>
      <c r="FS11" s="218"/>
      <c r="FT11" s="218"/>
      <c r="FU11" s="218"/>
      <c r="FV11" s="19"/>
      <c r="FW11" s="218"/>
      <c r="FX11" s="219"/>
      <c r="GC11" s="219"/>
      <c r="GD11" s="235"/>
      <c r="GE11" s="219"/>
      <c r="GF11" s="219"/>
      <c r="GG11" s="220"/>
      <c r="GH11" s="220"/>
      <c r="GI11" s="229"/>
      <c r="GJ11" s="222"/>
      <c r="GK11" s="217"/>
      <c r="GL11" s="218"/>
      <c r="GM11" s="218"/>
      <c r="GN11" s="218"/>
      <c r="GO11" s="19"/>
      <c r="GP11" s="218"/>
      <c r="GQ11" s="219"/>
      <c r="GV11" s="219"/>
      <c r="GW11" s="235"/>
      <c r="GX11" s="219"/>
      <c r="GY11" s="219"/>
      <c r="GZ11" s="220"/>
      <c r="HA11" s="220"/>
      <c r="HB11" s="229"/>
      <c r="HC11" s="222"/>
      <c r="HD11" s="217"/>
      <c r="HE11" s="218"/>
      <c r="HF11" s="218"/>
      <c r="HG11" s="218"/>
      <c r="HH11" s="19"/>
      <c r="HI11" s="218"/>
      <c r="HJ11" s="219"/>
      <c r="HO11" s="219"/>
      <c r="HP11" s="235"/>
      <c r="HQ11" s="219"/>
      <c r="HR11" s="219"/>
      <c r="HS11" s="220"/>
      <c r="HT11" s="220"/>
      <c r="HU11" s="229"/>
      <c r="HV11" s="222"/>
      <c r="HW11" s="217"/>
      <c r="HX11" s="218"/>
      <c r="HY11" s="218"/>
      <c r="HZ11" s="218"/>
      <c r="IA11" s="19"/>
      <c r="IB11" s="218"/>
      <c r="IC11" s="219"/>
      <c r="IH11" s="219"/>
      <c r="II11" s="235"/>
      <c r="IJ11" s="219"/>
      <c r="IK11" s="219"/>
      <c r="IL11" s="220"/>
      <c r="IM11" s="220"/>
      <c r="IN11" s="229"/>
      <c r="IO11" s="222"/>
      <c r="IP11" s="217"/>
      <c r="IQ11" s="218"/>
      <c r="IR11" s="218"/>
      <c r="IS11" s="218"/>
      <c r="IT11" s="19"/>
      <c r="IU11" s="218"/>
      <c r="IV11" s="219"/>
    </row>
    <row r="12" spans="1:256" s="7" customFormat="1" ht="46.35" customHeight="1">
      <c r="A12" s="222"/>
      <c r="B12" s="217"/>
      <c r="C12" s="218"/>
      <c r="D12" s="218"/>
      <c r="E12" s="218"/>
      <c r="F12" s="19" t="s">
        <v>78</v>
      </c>
      <c r="G12" s="218"/>
      <c r="H12" s="219"/>
      <c r="I12" s="7" t="s">
        <v>79</v>
      </c>
      <c r="J12" s="7" t="s">
        <v>80</v>
      </c>
      <c r="K12" s="7" t="s">
        <v>30</v>
      </c>
      <c r="L12" s="7" t="s">
        <v>81</v>
      </c>
      <c r="M12" s="219"/>
      <c r="N12" s="235"/>
      <c r="O12" s="219"/>
      <c r="P12" s="219"/>
      <c r="Q12" s="220"/>
      <c r="R12" s="220"/>
      <c r="S12" s="237"/>
      <c r="T12" s="222"/>
      <c r="U12" s="217"/>
      <c r="V12" s="218"/>
      <c r="W12" s="218"/>
      <c r="X12" s="218"/>
      <c r="Y12" s="19" t="s">
        <v>78</v>
      </c>
      <c r="Z12" s="218"/>
      <c r="AA12" s="219"/>
      <c r="AB12" s="1"/>
      <c r="AC12" s="1"/>
      <c r="AD12" s="1"/>
      <c r="AE12" s="1"/>
      <c r="AF12" s="1"/>
      <c r="AG12" s="1"/>
      <c r="AH12" s="1"/>
      <c r="AI12" s="1"/>
      <c r="AJ12" s="1"/>
      <c r="AK12" s="1"/>
      <c r="AL12" s="1"/>
      <c r="AM12" s="1"/>
      <c r="AN12" s="1"/>
      <c r="AO12" s="217"/>
      <c r="AP12" s="218"/>
      <c r="AQ12" s="218"/>
      <c r="AR12" s="218"/>
      <c r="AS12" s="19"/>
      <c r="AT12" s="218"/>
      <c r="AU12" s="219"/>
      <c r="AZ12" s="219"/>
      <c r="BA12" s="235"/>
      <c r="BB12" s="219"/>
      <c r="BC12" s="219"/>
      <c r="BD12" s="220"/>
      <c r="BE12" s="220"/>
      <c r="BF12" s="229"/>
      <c r="BG12" s="222"/>
      <c r="BH12" s="217"/>
      <c r="BI12" s="218"/>
      <c r="BJ12" s="218"/>
      <c r="BK12" s="218"/>
      <c r="BL12" s="19"/>
      <c r="BM12" s="218"/>
      <c r="BN12" s="219"/>
      <c r="BS12" s="219"/>
      <c r="BT12" s="235"/>
      <c r="BU12" s="219"/>
      <c r="BV12" s="219"/>
      <c r="BW12" s="220"/>
      <c r="BX12" s="220"/>
      <c r="BY12" s="229"/>
      <c r="BZ12" s="222"/>
      <c r="CA12" s="217"/>
      <c r="CB12" s="218"/>
      <c r="CC12" s="218"/>
      <c r="CD12" s="218"/>
      <c r="CE12" s="19"/>
      <c r="CF12" s="218"/>
      <c r="CG12" s="219"/>
      <c r="CL12" s="219"/>
      <c r="CM12" s="235"/>
      <c r="CN12" s="219"/>
      <c r="CO12" s="219"/>
      <c r="CP12" s="220"/>
      <c r="CQ12" s="220"/>
      <c r="CR12" s="229"/>
      <c r="CS12" s="222"/>
      <c r="CT12" s="217"/>
      <c r="CU12" s="218"/>
      <c r="CV12" s="218"/>
      <c r="CW12" s="218"/>
      <c r="CX12" s="19"/>
      <c r="CY12" s="218"/>
      <c r="CZ12" s="219"/>
      <c r="DE12" s="219"/>
      <c r="DF12" s="235"/>
      <c r="DG12" s="219"/>
      <c r="DH12" s="219"/>
      <c r="DI12" s="220"/>
      <c r="DJ12" s="220"/>
      <c r="DK12" s="229"/>
      <c r="DL12" s="222"/>
      <c r="DM12" s="217"/>
      <c r="DN12" s="218"/>
      <c r="DO12" s="218"/>
      <c r="DP12" s="218"/>
      <c r="DQ12" s="19"/>
      <c r="DR12" s="218"/>
      <c r="DS12" s="219"/>
      <c r="DX12" s="219"/>
      <c r="DY12" s="235"/>
      <c r="DZ12" s="219"/>
      <c r="EA12" s="219"/>
      <c r="EB12" s="220"/>
      <c r="EC12" s="220"/>
      <c r="ED12" s="229"/>
      <c r="EE12" s="222"/>
      <c r="EF12" s="217"/>
      <c r="EG12" s="218"/>
      <c r="EH12" s="218"/>
      <c r="EI12" s="218"/>
      <c r="EJ12" s="19"/>
      <c r="EK12" s="218"/>
      <c r="EL12" s="219"/>
      <c r="EQ12" s="219"/>
      <c r="ER12" s="235"/>
      <c r="ES12" s="219"/>
      <c r="ET12" s="219"/>
      <c r="EU12" s="220"/>
      <c r="EV12" s="220"/>
      <c r="EW12" s="229"/>
      <c r="EX12" s="222"/>
      <c r="EY12" s="217"/>
      <c r="EZ12" s="218"/>
      <c r="FA12" s="218"/>
      <c r="FB12" s="218"/>
      <c r="FC12" s="19"/>
      <c r="FD12" s="218"/>
      <c r="FE12" s="219"/>
      <c r="FJ12" s="219"/>
      <c r="FK12" s="235"/>
      <c r="FL12" s="219"/>
      <c r="FM12" s="219"/>
      <c r="FN12" s="220"/>
      <c r="FO12" s="220"/>
      <c r="FP12" s="229"/>
      <c r="FQ12" s="222"/>
      <c r="FR12" s="217"/>
      <c r="FS12" s="218"/>
      <c r="FT12" s="218"/>
      <c r="FU12" s="218"/>
      <c r="FV12" s="19"/>
      <c r="FW12" s="218"/>
      <c r="FX12" s="219"/>
      <c r="GC12" s="219"/>
      <c r="GD12" s="235"/>
      <c r="GE12" s="219"/>
      <c r="GF12" s="219"/>
      <c r="GG12" s="220"/>
      <c r="GH12" s="220"/>
      <c r="GI12" s="229"/>
      <c r="GJ12" s="222"/>
      <c r="GK12" s="217"/>
      <c r="GL12" s="218"/>
      <c r="GM12" s="218"/>
      <c r="GN12" s="218"/>
      <c r="GO12" s="19"/>
      <c r="GP12" s="218"/>
      <c r="GQ12" s="219"/>
      <c r="GV12" s="219"/>
      <c r="GW12" s="235"/>
      <c r="GX12" s="219"/>
      <c r="GY12" s="219"/>
      <c r="GZ12" s="220"/>
      <c r="HA12" s="220"/>
      <c r="HB12" s="229"/>
      <c r="HC12" s="222"/>
      <c r="HD12" s="217"/>
      <c r="HE12" s="218"/>
      <c r="HF12" s="218"/>
      <c r="HG12" s="218"/>
      <c r="HH12" s="19"/>
      <c r="HI12" s="218"/>
      <c r="HJ12" s="219"/>
      <c r="HO12" s="219"/>
      <c r="HP12" s="235"/>
      <c r="HQ12" s="219"/>
      <c r="HR12" s="219"/>
      <c r="HS12" s="220"/>
      <c r="HT12" s="220"/>
      <c r="HU12" s="229"/>
      <c r="HV12" s="222"/>
      <c r="HW12" s="217"/>
      <c r="HX12" s="218"/>
      <c r="HY12" s="218"/>
      <c r="HZ12" s="218"/>
      <c r="IA12" s="19"/>
      <c r="IB12" s="218"/>
      <c r="IC12" s="219"/>
      <c r="IH12" s="219"/>
      <c r="II12" s="235"/>
      <c r="IJ12" s="219"/>
      <c r="IK12" s="219"/>
      <c r="IL12" s="220"/>
      <c r="IM12" s="220"/>
      <c r="IN12" s="229"/>
      <c r="IO12" s="222"/>
      <c r="IP12" s="217"/>
      <c r="IQ12" s="218"/>
      <c r="IR12" s="218"/>
      <c r="IS12" s="218"/>
      <c r="IT12" s="19"/>
      <c r="IU12" s="218"/>
      <c r="IV12" s="219"/>
    </row>
    <row r="13" spans="1:256" s="7" customFormat="1" ht="64.349999999999994" customHeight="1">
      <c r="A13" s="222">
        <v>4</v>
      </c>
      <c r="B13" s="217" t="s">
        <v>21</v>
      </c>
      <c r="C13" s="218" t="s">
        <v>82</v>
      </c>
      <c r="D13" s="218" t="s">
        <v>23</v>
      </c>
      <c r="E13" s="218" t="s">
        <v>83</v>
      </c>
      <c r="F13" s="218" t="s">
        <v>84</v>
      </c>
      <c r="G13" s="218" t="s">
        <v>85</v>
      </c>
      <c r="H13" s="219" t="s">
        <v>27</v>
      </c>
      <c r="I13" s="219" t="s">
        <v>86</v>
      </c>
      <c r="J13" s="219" t="s">
        <v>29</v>
      </c>
      <c r="K13" s="219" t="s">
        <v>30</v>
      </c>
      <c r="L13" s="231" t="s">
        <v>44</v>
      </c>
      <c r="M13" s="219" t="s">
        <v>87</v>
      </c>
      <c r="N13" s="235">
        <v>3256602.36</v>
      </c>
      <c r="O13" s="219" t="s">
        <v>33</v>
      </c>
      <c r="P13" s="219" t="s">
        <v>88</v>
      </c>
      <c r="Q13" s="226">
        <v>10276702.619999999</v>
      </c>
      <c r="R13" s="236">
        <v>2000000</v>
      </c>
      <c r="S13" s="237" t="s">
        <v>89</v>
      </c>
      <c r="T13" s="222">
        <v>4</v>
      </c>
      <c r="U13" s="217" t="s">
        <v>21</v>
      </c>
      <c r="V13" s="218" t="s">
        <v>82</v>
      </c>
      <c r="W13" s="218" t="s">
        <v>36</v>
      </c>
      <c r="X13" s="218" t="s">
        <v>83</v>
      </c>
      <c r="Y13" s="218" t="s">
        <v>84</v>
      </c>
      <c r="Z13" s="218" t="s">
        <v>85</v>
      </c>
      <c r="AA13" s="219" t="s">
        <v>27</v>
      </c>
      <c r="AB13" s="1"/>
      <c r="AC13" s="1"/>
      <c r="AD13" s="1"/>
      <c r="AE13" s="1"/>
      <c r="AF13" s="1"/>
      <c r="AG13" s="1"/>
      <c r="AH13" s="1"/>
      <c r="AI13" s="1"/>
      <c r="AJ13" s="1"/>
      <c r="AK13" s="1"/>
      <c r="AL13" s="1"/>
      <c r="AM13" s="1"/>
      <c r="AN13" s="1"/>
      <c r="AO13" s="217"/>
      <c r="AP13" s="218"/>
      <c r="AQ13" s="218"/>
      <c r="AR13" s="218"/>
      <c r="AS13" s="218"/>
      <c r="AT13" s="218"/>
      <c r="AU13" s="219"/>
      <c r="AV13" s="219"/>
      <c r="AW13" s="219"/>
      <c r="AX13" s="219"/>
      <c r="AY13" s="229"/>
      <c r="AZ13" s="219"/>
      <c r="BA13" s="235"/>
      <c r="BB13" s="219"/>
      <c r="BC13" s="219"/>
      <c r="BD13" s="226"/>
      <c r="BE13" s="236"/>
      <c r="BF13" s="229"/>
      <c r="BG13" s="222"/>
      <c r="BH13" s="217"/>
      <c r="BI13" s="218"/>
      <c r="BJ13" s="218"/>
      <c r="BK13" s="218"/>
      <c r="BL13" s="218"/>
      <c r="BM13" s="218"/>
      <c r="BN13" s="219"/>
      <c r="BO13" s="219"/>
      <c r="BP13" s="219"/>
      <c r="BQ13" s="219"/>
      <c r="BR13" s="229"/>
      <c r="BS13" s="219"/>
      <c r="BT13" s="235"/>
      <c r="BU13" s="219"/>
      <c r="BV13" s="219"/>
      <c r="BW13" s="226"/>
      <c r="BX13" s="236"/>
      <c r="BY13" s="229"/>
      <c r="BZ13" s="222"/>
      <c r="CA13" s="217"/>
      <c r="CB13" s="218"/>
      <c r="CC13" s="218"/>
      <c r="CD13" s="218"/>
      <c r="CE13" s="218"/>
      <c r="CF13" s="218"/>
      <c r="CG13" s="219"/>
      <c r="CH13" s="219"/>
      <c r="CI13" s="219"/>
      <c r="CJ13" s="219"/>
      <c r="CK13" s="229"/>
      <c r="CL13" s="219"/>
      <c r="CM13" s="235"/>
      <c r="CN13" s="219"/>
      <c r="CO13" s="219"/>
      <c r="CP13" s="226"/>
      <c r="CQ13" s="236"/>
      <c r="CR13" s="229"/>
      <c r="CS13" s="222"/>
      <c r="CT13" s="217"/>
      <c r="CU13" s="218"/>
      <c r="CV13" s="218"/>
      <c r="CW13" s="218"/>
      <c r="CX13" s="218"/>
      <c r="CY13" s="218"/>
      <c r="CZ13" s="219"/>
      <c r="DA13" s="219"/>
      <c r="DB13" s="219"/>
      <c r="DC13" s="219"/>
      <c r="DD13" s="229"/>
      <c r="DE13" s="219"/>
      <c r="DF13" s="235"/>
      <c r="DG13" s="219"/>
      <c r="DH13" s="219"/>
      <c r="DI13" s="226"/>
      <c r="DJ13" s="236"/>
      <c r="DK13" s="229"/>
      <c r="DL13" s="222"/>
      <c r="DM13" s="217"/>
      <c r="DN13" s="218"/>
      <c r="DO13" s="218"/>
      <c r="DP13" s="218"/>
      <c r="DQ13" s="218"/>
      <c r="DR13" s="218"/>
      <c r="DS13" s="219"/>
      <c r="DT13" s="219"/>
      <c r="DU13" s="219"/>
      <c r="DV13" s="219"/>
      <c r="DW13" s="229"/>
      <c r="DX13" s="219"/>
      <c r="DY13" s="235"/>
      <c r="DZ13" s="219"/>
      <c r="EA13" s="219"/>
      <c r="EB13" s="226"/>
      <c r="EC13" s="236"/>
      <c r="ED13" s="229"/>
      <c r="EE13" s="222"/>
      <c r="EF13" s="217"/>
      <c r="EG13" s="218"/>
      <c r="EH13" s="218"/>
      <c r="EI13" s="218"/>
      <c r="EJ13" s="218"/>
      <c r="EK13" s="218"/>
      <c r="EL13" s="219"/>
      <c r="EM13" s="219"/>
      <c r="EN13" s="219"/>
      <c r="EO13" s="219"/>
      <c r="EP13" s="229"/>
      <c r="EQ13" s="219"/>
      <c r="ER13" s="235"/>
      <c r="ES13" s="219"/>
      <c r="ET13" s="219"/>
      <c r="EU13" s="226"/>
      <c r="EV13" s="236"/>
      <c r="EW13" s="229"/>
      <c r="EX13" s="222"/>
      <c r="EY13" s="217"/>
      <c r="EZ13" s="218"/>
      <c r="FA13" s="218"/>
      <c r="FB13" s="218"/>
      <c r="FC13" s="218"/>
      <c r="FD13" s="218"/>
      <c r="FE13" s="219"/>
      <c r="FF13" s="219"/>
      <c r="FG13" s="219"/>
      <c r="FH13" s="219"/>
      <c r="FI13" s="229"/>
      <c r="FJ13" s="219"/>
      <c r="FK13" s="235"/>
      <c r="FL13" s="219"/>
      <c r="FM13" s="219"/>
      <c r="FN13" s="226"/>
      <c r="FO13" s="236"/>
      <c r="FP13" s="229"/>
      <c r="FQ13" s="222"/>
      <c r="FR13" s="217"/>
      <c r="FS13" s="218"/>
      <c r="FT13" s="218"/>
      <c r="FU13" s="218"/>
      <c r="FV13" s="218"/>
      <c r="FW13" s="218"/>
      <c r="FX13" s="219"/>
      <c r="FY13" s="219"/>
      <c r="FZ13" s="219"/>
      <c r="GA13" s="219"/>
      <c r="GB13" s="229"/>
      <c r="GC13" s="219"/>
      <c r="GD13" s="235"/>
      <c r="GE13" s="219"/>
      <c r="GF13" s="219"/>
      <c r="GG13" s="226"/>
      <c r="GH13" s="236"/>
      <c r="GI13" s="229"/>
      <c r="GJ13" s="222"/>
      <c r="GK13" s="217"/>
      <c r="GL13" s="218"/>
      <c r="GM13" s="218"/>
      <c r="GN13" s="218"/>
      <c r="GO13" s="218"/>
      <c r="GP13" s="218"/>
      <c r="GQ13" s="219"/>
      <c r="GR13" s="219"/>
      <c r="GS13" s="219"/>
      <c r="GT13" s="219"/>
      <c r="GU13" s="229"/>
      <c r="GV13" s="219"/>
      <c r="GW13" s="235"/>
      <c r="GX13" s="219"/>
      <c r="GY13" s="219"/>
      <c r="GZ13" s="226"/>
      <c r="HA13" s="236"/>
      <c r="HB13" s="229"/>
      <c r="HC13" s="222"/>
      <c r="HD13" s="217"/>
      <c r="HE13" s="218"/>
      <c r="HF13" s="218"/>
      <c r="HG13" s="218"/>
      <c r="HH13" s="218"/>
      <c r="HI13" s="218"/>
      <c r="HJ13" s="219"/>
      <c r="HK13" s="219"/>
      <c r="HL13" s="219"/>
      <c r="HM13" s="219"/>
      <c r="HN13" s="229"/>
      <c r="HO13" s="219"/>
      <c r="HP13" s="235"/>
      <c r="HQ13" s="219"/>
      <c r="HR13" s="219"/>
      <c r="HS13" s="226"/>
      <c r="HT13" s="236"/>
      <c r="HU13" s="229"/>
      <c r="HV13" s="222"/>
      <c r="HW13" s="217"/>
      <c r="HX13" s="218"/>
      <c r="HY13" s="218"/>
      <c r="HZ13" s="218"/>
      <c r="IA13" s="218"/>
      <c r="IB13" s="218"/>
      <c r="IC13" s="219"/>
      <c r="ID13" s="219"/>
      <c r="IE13" s="219"/>
      <c r="IF13" s="219"/>
      <c r="IG13" s="229"/>
      <c r="IH13" s="219"/>
      <c r="II13" s="235"/>
      <c r="IJ13" s="219"/>
      <c r="IK13" s="219"/>
      <c r="IL13" s="226"/>
      <c r="IM13" s="236"/>
      <c r="IN13" s="229"/>
      <c r="IO13" s="222"/>
      <c r="IP13" s="217"/>
      <c r="IQ13" s="218"/>
      <c r="IR13" s="218"/>
      <c r="IS13" s="218"/>
      <c r="IT13" s="218"/>
      <c r="IU13" s="218"/>
      <c r="IV13" s="219"/>
    </row>
    <row r="14" spans="1:256" s="6" customFormat="1" ht="228.6" customHeight="1">
      <c r="A14" s="222"/>
      <c r="B14" s="217"/>
      <c r="C14" s="218"/>
      <c r="D14" s="218"/>
      <c r="E14" s="218"/>
      <c r="F14" s="218"/>
      <c r="G14" s="218"/>
      <c r="H14" s="218"/>
      <c r="I14" s="218"/>
      <c r="J14" s="218"/>
      <c r="K14" s="218"/>
      <c r="L14" s="231"/>
      <c r="M14" s="219"/>
      <c r="N14" s="235"/>
      <c r="O14" s="219"/>
      <c r="P14" s="219"/>
      <c r="Q14" s="226"/>
      <c r="R14" s="236"/>
      <c r="S14" s="237"/>
      <c r="T14" s="222"/>
      <c r="U14" s="217"/>
      <c r="V14" s="218"/>
      <c r="W14" s="218"/>
      <c r="X14" s="218"/>
      <c r="Y14" s="218"/>
      <c r="Z14" s="218"/>
      <c r="AA14" s="218"/>
      <c r="AB14" s="1"/>
      <c r="AC14" s="1"/>
      <c r="AD14" s="1"/>
      <c r="AE14" s="1"/>
      <c r="AF14" s="1"/>
      <c r="AG14" s="1"/>
      <c r="AH14" s="1"/>
      <c r="AI14" s="1"/>
      <c r="AJ14" s="1"/>
      <c r="AK14" s="1"/>
      <c r="AL14" s="1"/>
      <c r="AM14" s="1"/>
      <c r="AN14" s="1"/>
      <c r="AO14" s="217"/>
      <c r="AP14" s="218"/>
      <c r="AQ14" s="218"/>
      <c r="AR14" s="218"/>
      <c r="AS14" s="218"/>
      <c r="AT14" s="218"/>
      <c r="AU14" s="218"/>
      <c r="AV14" s="218"/>
      <c r="AW14" s="218"/>
      <c r="AX14" s="218"/>
      <c r="AY14" s="229"/>
      <c r="AZ14" s="219"/>
      <c r="BA14" s="235"/>
      <c r="BB14" s="219"/>
      <c r="BC14" s="219"/>
      <c r="BD14" s="219"/>
      <c r="BE14" s="219"/>
      <c r="BF14" s="229"/>
      <c r="BG14" s="222"/>
      <c r="BH14" s="217"/>
      <c r="BI14" s="218"/>
      <c r="BJ14" s="218"/>
      <c r="BK14" s="218"/>
      <c r="BL14" s="218"/>
      <c r="BM14" s="218"/>
      <c r="BN14" s="218"/>
      <c r="BO14" s="218"/>
      <c r="BP14" s="218"/>
      <c r="BQ14" s="218"/>
      <c r="BR14" s="229"/>
      <c r="BS14" s="219"/>
      <c r="BT14" s="235"/>
      <c r="BU14" s="219"/>
      <c r="BV14" s="219"/>
      <c r="BW14" s="219"/>
      <c r="BX14" s="219"/>
      <c r="BY14" s="229"/>
      <c r="BZ14" s="222"/>
      <c r="CA14" s="217"/>
      <c r="CB14" s="218"/>
      <c r="CC14" s="218"/>
      <c r="CD14" s="218"/>
      <c r="CE14" s="218"/>
      <c r="CF14" s="218"/>
      <c r="CG14" s="218"/>
      <c r="CH14" s="218"/>
      <c r="CI14" s="218"/>
      <c r="CJ14" s="218"/>
      <c r="CK14" s="229"/>
      <c r="CL14" s="219"/>
      <c r="CM14" s="235"/>
      <c r="CN14" s="219"/>
      <c r="CO14" s="219"/>
      <c r="CP14" s="219"/>
      <c r="CQ14" s="219"/>
      <c r="CR14" s="229"/>
      <c r="CS14" s="222"/>
      <c r="CT14" s="217"/>
      <c r="CU14" s="218"/>
      <c r="CV14" s="218"/>
      <c r="CW14" s="218"/>
      <c r="CX14" s="218"/>
      <c r="CY14" s="218"/>
      <c r="CZ14" s="218"/>
      <c r="DA14" s="218"/>
      <c r="DB14" s="218"/>
      <c r="DC14" s="218"/>
      <c r="DD14" s="229"/>
      <c r="DE14" s="219"/>
      <c r="DF14" s="235"/>
      <c r="DG14" s="219"/>
      <c r="DH14" s="219"/>
      <c r="DI14" s="219"/>
      <c r="DJ14" s="219"/>
      <c r="DK14" s="229"/>
      <c r="DL14" s="222"/>
      <c r="DM14" s="217"/>
      <c r="DN14" s="218"/>
      <c r="DO14" s="218"/>
      <c r="DP14" s="218"/>
      <c r="DQ14" s="218"/>
      <c r="DR14" s="218"/>
      <c r="DS14" s="218"/>
      <c r="DT14" s="218"/>
      <c r="DU14" s="218"/>
      <c r="DV14" s="218"/>
      <c r="DW14" s="229"/>
      <c r="DX14" s="219"/>
      <c r="DY14" s="235"/>
      <c r="DZ14" s="219"/>
      <c r="EA14" s="219"/>
      <c r="EB14" s="219"/>
      <c r="EC14" s="219"/>
      <c r="ED14" s="229"/>
      <c r="EE14" s="222"/>
      <c r="EF14" s="217"/>
      <c r="EG14" s="218"/>
      <c r="EH14" s="218"/>
      <c r="EI14" s="218"/>
      <c r="EJ14" s="218"/>
      <c r="EK14" s="218"/>
      <c r="EL14" s="218"/>
      <c r="EM14" s="218"/>
      <c r="EN14" s="218"/>
      <c r="EO14" s="218"/>
      <c r="EP14" s="229"/>
      <c r="EQ14" s="219"/>
      <c r="ER14" s="235"/>
      <c r="ES14" s="219"/>
      <c r="ET14" s="219"/>
      <c r="EU14" s="219"/>
      <c r="EV14" s="219"/>
      <c r="EW14" s="229"/>
      <c r="EX14" s="222"/>
      <c r="EY14" s="217"/>
      <c r="EZ14" s="218"/>
      <c r="FA14" s="218"/>
      <c r="FB14" s="218"/>
      <c r="FC14" s="218"/>
      <c r="FD14" s="218"/>
      <c r="FE14" s="218"/>
      <c r="FF14" s="218"/>
      <c r="FG14" s="218"/>
      <c r="FH14" s="218"/>
      <c r="FI14" s="229"/>
      <c r="FJ14" s="219"/>
      <c r="FK14" s="235"/>
      <c r="FL14" s="219"/>
      <c r="FM14" s="219"/>
      <c r="FN14" s="219"/>
      <c r="FO14" s="219"/>
      <c r="FP14" s="229"/>
      <c r="FQ14" s="222"/>
      <c r="FR14" s="217"/>
      <c r="FS14" s="218"/>
      <c r="FT14" s="218"/>
      <c r="FU14" s="218"/>
      <c r="FV14" s="218"/>
      <c r="FW14" s="218"/>
      <c r="FX14" s="218"/>
      <c r="FY14" s="218"/>
      <c r="FZ14" s="218"/>
      <c r="GA14" s="218"/>
      <c r="GB14" s="229"/>
      <c r="GC14" s="219"/>
      <c r="GD14" s="235"/>
      <c r="GE14" s="219"/>
      <c r="GF14" s="219"/>
      <c r="GG14" s="219"/>
      <c r="GH14" s="219"/>
      <c r="GI14" s="229"/>
      <c r="GJ14" s="222"/>
      <c r="GK14" s="217"/>
      <c r="GL14" s="218"/>
      <c r="GM14" s="218"/>
      <c r="GN14" s="218"/>
      <c r="GO14" s="218"/>
      <c r="GP14" s="218"/>
      <c r="GQ14" s="218"/>
      <c r="GR14" s="218"/>
      <c r="GS14" s="218"/>
      <c r="GT14" s="218"/>
      <c r="GU14" s="229"/>
      <c r="GV14" s="219"/>
      <c r="GW14" s="235"/>
      <c r="GX14" s="219"/>
      <c r="GY14" s="219"/>
      <c r="GZ14" s="219"/>
      <c r="HA14" s="219"/>
      <c r="HB14" s="229"/>
      <c r="HC14" s="222"/>
      <c r="HD14" s="217"/>
      <c r="HE14" s="218"/>
      <c r="HF14" s="218"/>
      <c r="HG14" s="218"/>
      <c r="HH14" s="218"/>
      <c r="HI14" s="218"/>
      <c r="HJ14" s="218"/>
      <c r="HK14" s="218"/>
      <c r="HL14" s="218"/>
      <c r="HM14" s="218"/>
      <c r="HN14" s="229"/>
      <c r="HO14" s="219"/>
      <c r="HP14" s="235"/>
      <c r="HQ14" s="219"/>
      <c r="HR14" s="219"/>
      <c r="HS14" s="219"/>
      <c r="HT14" s="219"/>
      <c r="HU14" s="229"/>
      <c r="HV14" s="222"/>
      <c r="HW14" s="217"/>
      <c r="HX14" s="218"/>
      <c r="HY14" s="218"/>
      <c r="HZ14" s="218"/>
      <c r="IA14" s="218"/>
      <c r="IB14" s="218"/>
      <c r="IC14" s="218"/>
      <c r="ID14" s="218"/>
      <c r="IE14" s="218"/>
      <c r="IF14" s="218"/>
      <c r="IG14" s="229"/>
      <c r="IH14" s="219"/>
      <c r="II14" s="235"/>
      <c r="IJ14" s="219"/>
      <c r="IK14" s="219"/>
      <c r="IL14" s="219"/>
      <c r="IM14" s="219"/>
      <c r="IN14" s="229"/>
      <c r="IO14" s="222"/>
      <c r="IP14" s="217"/>
      <c r="IQ14" s="218"/>
      <c r="IR14" s="218"/>
      <c r="IS14" s="218"/>
      <c r="IT14" s="218"/>
      <c r="IU14" s="218"/>
      <c r="IV14" s="218"/>
    </row>
    <row r="15" spans="1:256" s="7" customFormat="1" ht="94.15" customHeight="1">
      <c r="A15" s="222"/>
      <c r="B15" s="217"/>
      <c r="C15" s="218"/>
      <c r="D15" s="218"/>
      <c r="E15" s="218"/>
      <c r="F15" s="6" t="s">
        <v>90</v>
      </c>
      <c r="G15" s="218"/>
      <c r="H15" s="218"/>
      <c r="I15" s="7" t="s">
        <v>91</v>
      </c>
      <c r="J15" s="7" t="s">
        <v>92</v>
      </c>
      <c r="K15" s="7" t="s">
        <v>65</v>
      </c>
      <c r="L15" s="20" t="s">
        <v>93</v>
      </c>
      <c r="M15" s="219"/>
      <c r="N15" s="235"/>
      <c r="O15" s="219"/>
      <c r="P15" s="219"/>
      <c r="Q15" s="226"/>
      <c r="R15" s="236"/>
      <c r="S15" s="237"/>
      <c r="T15" s="222"/>
      <c r="U15" s="217"/>
      <c r="V15" s="218"/>
      <c r="W15" s="218"/>
      <c r="X15" s="218"/>
      <c r="Y15" s="6" t="s">
        <v>90</v>
      </c>
      <c r="Z15" s="218"/>
      <c r="AA15" s="218"/>
      <c r="AB15" s="1"/>
      <c r="AC15" s="1"/>
      <c r="AD15" s="1"/>
      <c r="AE15" s="1"/>
      <c r="AF15" s="1"/>
      <c r="AG15" s="1"/>
      <c r="AH15" s="1"/>
      <c r="AI15" s="1"/>
      <c r="AJ15" s="1"/>
      <c r="AK15" s="1"/>
      <c r="AL15" s="1"/>
      <c r="AM15" s="1"/>
      <c r="AN15" s="1"/>
      <c r="AO15" s="217"/>
      <c r="AP15" s="218"/>
      <c r="AQ15" s="218"/>
      <c r="AR15" s="218"/>
      <c r="AS15" s="6"/>
      <c r="AT15" s="218"/>
      <c r="AU15" s="218"/>
      <c r="AY15" s="21"/>
      <c r="AZ15" s="219"/>
      <c r="BA15" s="235"/>
      <c r="BB15" s="219"/>
      <c r="BC15" s="219"/>
      <c r="BD15" s="219"/>
      <c r="BE15" s="219"/>
      <c r="BF15" s="229"/>
      <c r="BG15" s="222"/>
      <c r="BH15" s="217"/>
      <c r="BI15" s="218"/>
      <c r="BJ15" s="218"/>
      <c r="BK15" s="218"/>
      <c r="BL15" s="6"/>
      <c r="BM15" s="218"/>
      <c r="BN15" s="218"/>
      <c r="BR15" s="21"/>
      <c r="BS15" s="219"/>
      <c r="BT15" s="235"/>
      <c r="BU15" s="219"/>
      <c r="BV15" s="219"/>
      <c r="BW15" s="219"/>
      <c r="BX15" s="219"/>
      <c r="BY15" s="229"/>
      <c r="BZ15" s="222"/>
      <c r="CA15" s="217"/>
      <c r="CB15" s="218"/>
      <c r="CC15" s="218"/>
      <c r="CD15" s="218"/>
      <c r="CE15" s="6"/>
      <c r="CF15" s="218"/>
      <c r="CG15" s="218"/>
      <c r="CK15" s="21"/>
      <c r="CL15" s="219"/>
      <c r="CM15" s="235"/>
      <c r="CN15" s="219"/>
      <c r="CO15" s="219"/>
      <c r="CP15" s="219"/>
      <c r="CQ15" s="219"/>
      <c r="CR15" s="229"/>
      <c r="CS15" s="222"/>
      <c r="CT15" s="217"/>
      <c r="CU15" s="218"/>
      <c r="CV15" s="218"/>
      <c r="CW15" s="218"/>
      <c r="CX15" s="6"/>
      <c r="CY15" s="218"/>
      <c r="CZ15" s="218"/>
      <c r="DD15" s="21"/>
      <c r="DE15" s="219"/>
      <c r="DF15" s="235"/>
      <c r="DG15" s="219"/>
      <c r="DH15" s="219"/>
      <c r="DI15" s="219"/>
      <c r="DJ15" s="219"/>
      <c r="DK15" s="229"/>
      <c r="DL15" s="222"/>
      <c r="DM15" s="217"/>
      <c r="DN15" s="218"/>
      <c r="DO15" s="218"/>
      <c r="DP15" s="218"/>
      <c r="DQ15" s="6"/>
      <c r="DR15" s="218"/>
      <c r="DS15" s="218"/>
      <c r="DW15" s="21"/>
      <c r="DX15" s="219"/>
      <c r="DY15" s="235"/>
      <c r="DZ15" s="219"/>
      <c r="EA15" s="219"/>
      <c r="EB15" s="219"/>
      <c r="EC15" s="219"/>
      <c r="ED15" s="229"/>
      <c r="EE15" s="222"/>
      <c r="EF15" s="217"/>
      <c r="EG15" s="218"/>
      <c r="EH15" s="218"/>
      <c r="EI15" s="218"/>
      <c r="EJ15" s="6"/>
      <c r="EK15" s="218"/>
      <c r="EL15" s="218"/>
      <c r="EP15" s="21"/>
      <c r="EQ15" s="219"/>
      <c r="ER15" s="235"/>
      <c r="ES15" s="219"/>
      <c r="ET15" s="219"/>
      <c r="EU15" s="219"/>
      <c r="EV15" s="219"/>
      <c r="EW15" s="229"/>
      <c r="EX15" s="222"/>
      <c r="EY15" s="217"/>
      <c r="EZ15" s="218"/>
      <c r="FA15" s="218"/>
      <c r="FB15" s="218"/>
      <c r="FC15" s="6"/>
      <c r="FD15" s="218"/>
      <c r="FE15" s="218"/>
      <c r="FI15" s="21"/>
      <c r="FJ15" s="219"/>
      <c r="FK15" s="235"/>
      <c r="FL15" s="219"/>
      <c r="FM15" s="219"/>
      <c r="FN15" s="219"/>
      <c r="FO15" s="219"/>
      <c r="FP15" s="229"/>
      <c r="FQ15" s="222"/>
      <c r="FR15" s="217"/>
      <c r="FS15" s="218"/>
      <c r="FT15" s="218"/>
      <c r="FU15" s="218"/>
      <c r="FV15" s="6"/>
      <c r="FW15" s="218"/>
      <c r="FX15" s="218"/>
      <c r="GB15" s="21"/>
      <c r="GC15" s="219"/>
      <c r="GD15" s="235"/>
      <c r="GE15" s="219"/>
      <c r="GF15" s="219"/>
      <c r="GG15" s="219"/>
      <c r="GH15" s="219"/>
      <c r="GI15" s="229"/>
      <c r="GJ15" s="222"/>
      <c r="GK15" s="217"/>
      <c r="GL15" s="218"/>
      <c r="GM15" s="218"/>
      <c r="GN15" s="218"/>
      <c r="GO15" s="6"/>
      <c r="GP15" s="218"/>
      <c r="GQ15" s="218"/>
      <c r="GU15" s="21"/>
      <c r="GV15" s="219"/>
      <c r="GW15" s="235"/>
      <c r="GX15" s="219"/>
      <c r="GY15" s="219"/>
      <c r="GZ15" s="219"/>
      <c r="HA15" s="219"/>
      <c r="HB15" s="229"/>
      <c r="HC15" s="222"/>
      <c r="HD15" s="217"/>
      <c r="HE15" s="218"/>
      <c r="HF15" s="218"/>
      <c r="HG15" s="218"/>
      <c r="HH15" s="6"/>
      <c r="HI15" s="218"/>
      <c r="HJ15" s="218"/>
      <c r="HN15" s="21"/>
      <c r="HO15" s="219"/>
      <c r="HP15" s="235"/>
      <c r="HQ15" s="219"/>
      <c r="HR15" s="219"/>
      <c r="HS15" s="219"/>
      <c r="HT15" s="219"/>
      <c r="HU15" s="229"/>
      <c r="HV15" s="222"/>
      <c r="HW15" s="217"/>
      <c r="HX15" s="218"/>
      <c r="HY15" s="218"/>
      <c r="HZ15" s="218"/>
      <c r="IA15" s="6"/>
      <c r="IB15" s="218"/>
      <c r="IC15" s="218"/>
      <c r="IG15" s="21"/>
      <c r="IH15" s="219"/>
      <c r="II15" s="235"/>
      <c r="IJ15" s="219"/>
      <c r="IK15" s="219"/>
      <c r="IL15" s="219"/>
      <c r="IM15" s="219"/>
      <c r="IN15" s="229"/>
      <c r="IO15" s="222"/>
      <c r="IP15" s="217"/>
      <c r="IQ15" s="218"/>
      <c r="IR15" s="218"/>
      <c r="IS15" s="218"/>
      <c r="IT15" s="6"/>
      <c r="IU15" s="218"/>
      <c r="IV15" s="218"/>
    </row>
    <row r="16" spans="1:256" s="7" customFormat="1" ht="80.099999999999994" customHeight="1">
      <c r="A16" s="222"/>
      <c r="B16" s="217"/>
      <c r="C16" s="218"/>
      <c r="D16" s="218"/>
      <c r="E16" s="218"/>
      <c r="F16" s="6" t="s">
        <v>94</v>
      </c>
      <c r="G16" s="218"/>
      <c r="H16" s="218"/>
      <c r="I16" s="7" t="s">
        <v>95</v>
      </c>
      <c r="J16" s="7" t="s">
        <v>92</v>
      </c>
      <c r="K16" s="7" t="s">
        <v>96</v>
      </c>
      <c r="L16" s="22" t="s">
        <v>97</v>
      </c>
      <c r="M16" s="219"/>
      <c r="N16" s="235"/>
      <c r="O16" s="219"/>
      <c r="P16" s="219"/>
      <c r="Q16" s="226"/>
      <c r="R16" s="236"/>
      <c r="S16" s="237"/>
      <c r="T16" s="222"/>
      <c r="U16" s="217"/>
      <c r="V16" s="218"/>
      <c r="W16" s="218"/>
      <c r="X16" s="218"/>
      <c r="Y16" s="6" t="s">
        <v>94</v>
      </c>
      <c r="Z16" s="218"/>
      <c r="AA16" s="218"/>
      <c r="AB16" s="1"/>
      <c r="AC16" s="1"/>
      <c r="AD16" s="1"/>
      <c r="AE16" s="1"/>
      <c r="AF16" s="1"/>
      <c r="AG16" s="1"/>
      <c r="AH16" s="1"/>
      <c r="AI16" s="1"/>
      <c r="AJ16" s="1"/>
      <c r="AK16" s="1"/>
      <c r="AL16" s="1"/>
      <c r="AM16" s="1"/>
      <c r="AN16" s="1"/>
      <c r="AO16" s="217"/>
      <c r="AP16" s="218"/>
      <c r="AQ16" s="218"/>
      <c r="AR16" s="218"/>
      <c r="AS16" s="6"/>
      <c r="AT16" s="218"/>
      <c r="AU16" s="218"/>
      <c r="AY16" s="23"/>
      <c r="AZ16" s="219"/>
      <c r="BA16" s="235"/>
      <c r="BB16" s="219"/>
      <c r="BC16" s="219"/>
      <c r="BD16" s="219"/>
      <c r="BE16" s="219"/>
      <c r="BF16" s="229"/>
      <c r="BG16" s="222"/>
      <c r="BH16" s="217"/>
      <c r="BI16" s="218"/>
      <c r="BJ16" s="218"/>
      <c r="BK16" s="218"/>
      <c r="BL16" s="6"/>
      <c r="BM16" s="218"/>
      <c r="BN16" s="218"/>
      <c r="BR16" s="23"/>
      <c r="BS16" s="219"/>
      <c r="BT16" s="235"/>
      <c r="BU16" s="219"/>
      <c r="BV16" s="219"/>
      <c r="BW16" s="219"/>
      <c r="BX16" s="219"/>
      <c r="BY16" s="229"/>
      <c r="BZ16" s="222"/>
      <c r="CA16" s="217"/>
      <c r="CB16" s="218"/>
      <c r="CC16" s="218"/>
      <c r="CD16" s="218"/>
      <c r="CE16" s="6"/>
      <c r="CF16" s="218"/>
      <c r="CG16" s="218"/>
      <c r="CK16" s="23"/>
      <c r="CL16" s="219"/>
      <c r="CM16" s="235"/>
      <c r="CN16" s="219"/>
      <c r="CO16" s="219"/>
      <c r="CP16" s="219"/>
      <c r="CQ16" s="219"/>
      <c r="CR16" s="229"/>
      <c r="CS16" s="222"/>
      <c r="CT16" s="217"/>
      <c r="CU16" s="218"/>
      <c r="CV16" s="218"/>
      <c r="CW16" s="218"/>
      <c r="CX16" s="6"/>
      <c r="CY16" s="218"/>
      <c r="CZ16" s="218"/>
      <c r="DD16" s="23"/>
      <c r="DE16" s="219"/>
      <c r="DF16" s="235"/>
      <c r="DG16" s="219"/>
      <c r="DH16" s="219"/>
      <c r="DI16" s="219"/>
      <c r="DJ16" s="219"/>
      <c r="DK16" s="229"/>
      <c r="DL16" s="222"/>
      <c r="DM16" s="217"/>
      <c r="DN16" s="218"/>
      <c r="DO16" s="218"/>
      <c r="DP16" s="218"/>
      <c r="DQ16" s="6"/>
      <c r="DR16" s="218"/>
      <c r="DS16" s="218"/>
      <c r="DW16" s="23"/>
      <c r="DX16" s="219"/>
      <c r="DY16" s="235"/>
      <c r="DZ16" s="219"/>
      <c r="EA16" s="219"/>
      <c r="EB16" s="219"/>
      <c r="EC16" s="219"/>
      <c r="ED16" s="229"/>
      <c r="EE16" s="222"/>
      <c r="EF16" s="217"/>
      <c r="EG16" s="218"/>
      <c r="EH16" s="218"/>
      <c r="EI16" s="218"/>
      <c r="EJ16" s="6"/>
      <c r="EK16" s="218"/>
      <c r="EL16" s="218"/>
      <c r="EP16" s="23"/>
      <c r="EQ16" s="219"/>
      <c r="ER16" s="235"/>
      <c r="ES16" s="219"/>
      <c r="ET16" s="219"/>
      <c r="EU16" s="219"/>
      <c r="EV16" s="219"/>
      <c r="EW16" s="229"/>
      <c r="EX16" s="222"/>
      <c r="EY16" s="217"/>
      <c r="EZ16" s="218"/>
      <c r="FA16" s="218"/>
      <c r="FB16" s="218"/>
      <c r="FC16" s="6"/>
      <c r="FD16" s="218"/>
      <c r="FE16" s="218"/>
      <c r="FI16" s="23"/>
      <c r="FJ16" s="219"/>
      <c r="FK16" s="235"/>
      <c r="FL16" s="219"/>
      <c r="FM16" s="219"/>
      <c r="FN16" s="219"/>
      <c r="FO16" s="219"/>
      <c r="FP16" s="229"/>
      <c r="FQ16" s="222"/>
      <c r="FR16" s="217"/>
      <c r="FS16" s="218"/>
      <c r="FT16" s="218"/>
      <c r="FU16" s="218"/>
      <c r="FV16" s="6"/>
      <c r="FW16" s="218"/>
      <c r="FX16" s="218"/>
      <c r="GB16" s="23"/>
      <c r="GC16" s="219"/>
      <c r="GD16" s="235"/>
      <c r="GE16" s="219"/>
      <c r="GF16" s="219"/>
      <c r="GG16" s="219"/>
      <c r="GH16" s="219"/>
      <c r="GI16" s="229"/>
      <c r="GJ16" s="222"/>
      <c r="GK16" s="217"/>
      <c r="GL16" s="218"/>
      <c r="GM16" s="218"/>
      <c r="GN16" s="218"/>
      <c r="GO16" s="6"/>
      <c r="GP16" s="218"/>
      <c r="GQ16" s="218"/>
      <c r="GU16" s="23"/>
      <c r="GV16" s="219"/>
      <c r="GW16" s="235"/>
      <c r="GX16" s="219"/>
      <c r="GY16" s="219"/>
      <c r="GZ16" s="219"/>
      <c r="HA16" s="219"/>
      <c r="HB16" s="229"/>
      <c r="HC16" s="222"/>
      <c r="HD16" s="217"/>
      <c r="HE16" s="218"/>
      <c r="HF16" s="218"/>
      <c r="HG16" s="218"/>
      <c r="HH16" s="6"/>
      <c r="HI16" s="218"/>
      <c r="HJ16" s="218"/>
      <c r="HN16" s="23"/>
      <c r="HO16" s="219"/>
      <c r="HP16" s="235"/>
      <c r="HQ16" s="219"/>
      <c r="HR16" s="219"/>
      <c r="HS16" s="219"/>
      <c r="HT16" s="219"/>
      <c r="HU16" s="229"/>
      <c r="HV16" s="222"/>
      <c r="HW16" s="217"/>
      <c r="HX16" s="218"/>
      <c r="HY16" s="218"/>
      <c r="HZ16" s="218"/>
      <c r="IA16" s="6"/>
      <c r="IB16" s="218"/>
      <c r="IC16" s="218"/>
      <c r="IG16" s="23"/>
      <c r="IH16" s="219"/>
      <c r="II16" s="235"/>
      <c r="IJ16" s="219"/>
      <c r="IK16" s="219"/>
      <c r="IL16" s="219"/>
      <c r="IM16" s="219"/>
      <c r="IN16" s="229"/>
      <c r="IO16" s="222"/>
      <c r="IP16" s="217"/>
      <c r="IQ16" s="218"/>
      <c r="IR16" s="218"/>
      <c r="IS16" s="218"/>
      <c r="IT16" s="6"/>
      <c r="IU16" s="218"/>
      <c r="IV16" s="218"/>
    </row>
    <row r="17" spans="1:256" s="7" customFormat="1" ht="170.1" customHeight="1">
      <c r="A17" s="222"/>
      <c r="B17" s="217"/>
      <c r="C17" s="218"/>
      <c r="D17" s="218"/>
      <c r="E17" s="218"/>
      <c r="F17" s="6" t="s">
        <v>98</v>
      </c>
      <c r="G17" s="218"/>
      <c r="H17" s="218"/>
      <c r="I17" s="7" t="s">
        <v>99</v>
      </c>
      <c r="J17" s="7" t="s">
        <v>100</v>
      </c>
      <c r="K17" s="7" t="s">
        <v>30</v>
      </c>
      <c r="L17" s="7" t="s">
        <v>44</v>
      </c>
      <c r="M17" s="219"/>
      <c r="N17" s="235"/>
      <c r="O17" s="219"/>
      <c r="P17" s="219"/>
      <c r="Q17" s="226"/>
      <c r="R17" s="236"/>
      <c r="S17" s="237"/>
      <c r="T17" s="222"/>
      <c r="U17" s="217"/>
      <c r="V17" s="218"/>
      <c r="W17" s="218"/>
      <c r="X17" s="218"/>
      <c r="Y17" s="6" t="s">
        <v>98</v>
      </c>
      <c r="Z17" s="218"/>
      <c r="AA17" s="218"/>
      <c r="AB17" s="1"/>
      <c r="AC17" s="1"/>
      <c r="AD17" s="1"/>
      <c r="AE17" s="1"/>
      <c r="AF17" s="1"/>
      <c r="AG17" s="1"/>
      <c r="AH17" s="1"/>
      <c r="AI17" s="1"/>
      <c r="AJ17" s="1"/>
      <c r="AK17" s="1"/>
      <c r="AL17" s="1"/>
      <c r="AM17" s="1"/>
      <c r="AN17" s="1"/>
      <c r="AO17" s="217"/>
      <c r="AP17" s="218"/>
      <c r="AQ17" s="218"/>
      <c r="AR17" s="218"/>
      <c r="AS17" s="6"/>
      <c r="AT17" s="218"/>
      <c r="AU17" s="218"/>
      <c r="AZ17" s="219"/>
      <c r="BA17" s="235"/>
      <c r="BB17" s="219"/>
      <c r="BC17" s="219"/>
      <c r="BD17" s="219"/>
      <c r="BE17" s="219"/>
      <c r="BF17" s="229"/>
      <c r="BG17" s="222"/>
      <c r="BH17" s="217"/>
      <c r="BI17" s="218"/>
      <c r="BJ17" s="218"/>
      <c r="BK17" s="218"/>
      <c r="BL17" s="6"/>
      <c r="BM17" s="218"/>
      <c r="BN17" s="218"/>
      <c r="BS17" s="219"/>
      <c r="BT17" s="235"/>
      <c r="BU17" s="219"/>
      <c r="BV17" s="219"/>
      <c r="BW17" s="219"/>
      <c r="BX17" s="219"/>
      <c r="BY17" s="229"/>
      <c r="BZ17" s="222"/>
      <c r="CA17" s="217"/>
      <c r="CB17" s="218"/>
      <c r="CC17" s="218"/>
      <c r="CD17" s="218"/>
      <c r="CE17" s="6"/>
      <c r="CF17" s="218"/>
      <c r="CG17" s="218"/>
      <c r="CL17" s="219"/>
      <c r="CM17" s="235"/>
      <c r="CN17" s="219"/>
      <c r="CO17" s="219"/>
      <c r="CP17" s="219"/>
      <c r="CQ17" s="219"/>
      <c r="CR17" s="229"/>
      <c r="CS17" s="222"/>
      <c r="CT17" s="217"/>
      <c r="CU17" s="218"/>
      <c r="CV17" s="218"/>
      <c r="CW17" s="218"/>
      <c r="CX17" s="6"/>
      <c r="CY17" s="218"/>
      <c r="CZ17" s="218"/>
      <c r="DE17" s="219"/>
      <c r="DF17" s="235"/>
      <c r="DG17" s="219"/>
      <c r="DH17" s="219"/>
      <c r="DI17" s="219"/>
      <c r="DJ17" s="219"/>
      <c r="DK17" s="229"/>
      <c r="DL17" s="222"/>
      <c r="DM17" s="217"/>
      <c r="DN17" s="218"/>
      <c r="DO17" s="218"/>
      <c r="DP17" s="218"/>
      <c r="DQ17" s="6"/>
      <c r="DR17" s="218"/>
      <c r="DS17" s="218"/>
      <c r="DX17" s="219"/>
      <c r="DY17" s="235"/>
      <c r="DZ17" s="219"/>
      <c r="EA17" s="219"/>
      <c r="EB17" s="219"/>
      <c r="EC17" s="219"/>
      <c r="ED17" s="229"/>
      <c r="EE17" s="222"/>
      <c r="EF17" s="217"/>
      <c r="EG17" s="218"/>
      <c r="EH17" s="218"/>
      <c r="EI17" s="218"/>
      <c r="EJ17" s="6"/>
      <c r="EK17" s="218"/>
      <c r="EL17" s="218"/>
      <c r="EQ17" s="219"/>
      <c r="ER17" s="235"/>
      <c r="ES17" s="219"/>
      <c r="ET17" s="219"/>
      <c r="EU17" s="219"/>
      <c r="EV17" s="219"/>
      <c r="EW17" s="229"/>
      <c r="EX17" s="222"/>
      <c r="EY17" s="217"/>
      <c r="EZ17" s="218"/>
      <c r="FA17" s="218"/>
      <c r="FB17" s="218"/>
      <c r="FC17" s="6"/>
      <c r="FD17" s="218"/>
      <c r="FE17" s="218"/>
      <c r="FJ17" s="219"/>
      <c r="FK17" s="235"/>
      <c r="FL17" s="219"/>
      <c r="FM17" s="219"/>
      <c r="FN17" s="219"/>
      <c r="FO17" s="219"/>
      <c r="FP17" s="229"/>
      <c r="FQ17" s="222"/>
      <c r="FR17" s="217"/>
      <c r="FS17" s="218"/>
      <c r="FT17" s="218"/>
      <c r="FU17" s="218"/>
      <c r="FV17" s="6"/>
      <c r="FW17" s="218"/>
      <c r="FX17" s="218"/>
      <c r="GC17" s="219"/>
      <c r="GD17" s="235"/>
      <c r="GE17" s="219"/>
      <c r="GF17" s="219"/>
      <c r="GG17" s="219"/>
      <c r="GH17" s="219"/>
      <c r="GI17" s="229"/>
      <c r="GJ17" s="222"/>
      <c r="GK17" s="217"/>
      <c r="GL17" s="218"/>
      <c r="GM17" s="218"/>
      <c r="GN17" s="218"/>
      <c r="GO17" s="6"/>
      <c r="GP17" s="218"/>
      <c r="GQ17" s="218"/>
      <c r="GV17" s="219"/>
      <c r="GW17" s="235"/>
      <c r="GX17" s="219"/>
      <c r="GY17" s="219"/>
      <c r="GZ17" s="219"/>
      <c r="HA17" s="219"/>
      <c r="HB17" s="229"/>
      <c r="HC17" s="222"/>
      <c r="HD17" s="217"/>
      <c r="HE17" s="218"/>
      <c r="HF17" s="218"/>
      <c r="HG17" s="218"/>
      <c r="HH17" s="6"/>
      <c r="HI17" s="218"/>
      <c r="HJ17" s="218"/>
      <c r="HO17" s="219"/>
      <c r="HP17" s="235"/>
      <c r="HQ17" s="219"/>
      <c r="HR17" s="219"/>
      <c r="HS17" s="219"/>
      <c r="HT17" s="219"/>
      <c r="HU17" s="229"/>
      <c r="HV17" s="222"/>
      <c r="HW17" s="217"/>
      <c r="HX17" s="218"/>
      <c r="HY17" s="218"/>
      <c r="HZ17" s="218"/>
      <c r="IA17" s="6"/>
      <c r="IB17" s="218"/>
      <c r="IC17" s="218"/>
      <c r="IH17" s="219"/>
      <c r="II17" s="235"/>
      <c r="IJ17" s="219"/>
      <c r="IK17" s="219"/>
      <c r="IL17" s="219"/>
      <c r="IM17" s="219"/>
      <c r="IN17" s="229"/>
      <c r="IO17" s="222"/>
      <c r="IP17" s="217"/>
      <c r="IQ17" s="218"/>
      <c r="IR17" s="218"/>
      <c r="IS17" s="218"/>
      <c r="IT17" s="6"/>
      <c r="IU17" s="218"/>
      <c r="IV17" s="218"/>
    </row>
    <row r="18" spans="1:256" s="6" customFormat="1" ht="166.15" customHeight="1">
      <c r="A18" s="222"/>
      <c r="B18" s="217"/>
      <c r="C18" s="218"/>
      <c r="D18" s="218"/>
      <c r="E18" s="218"/>
      <c r="F18" s="6" t="s">
        <v>41</v>
      </c>
      <c r="G18" s="218"/>
      <c r="H18" s="218"/>
      <c r="I18" s="7" t="s">
        <v>101</v>
      </c>
      <c r="J18" s="24" t="s">
        <v>102</v>
      </c>
      <c r="K18" s="7" t="s">
        <v>30</v>
      </c>
      <c r="L18" s="7" t="s">
        <v>44</v>
      </c>
      <c r="M18" s="219"/>
      <c r="N18" s="235"/>
      <c r="O18" s="219"/>
      <c r="P18" s="219"/>
      <c r="Q18" s="226"/>
      <c r="R18" s="236"/>
      <c r="S18" s="237"/>
      <c r="T18" s="222"/>
      <c r="U18" s="217"/>
      <c r="V18" s="218"/>
      <c r="W18" s="218"/>
      <c r="X18" s="218"/>
      <c r="Y18" s="6" t="s">
        <v>41</v>
      </c>
      <c r="Z18" s="218"/>
      <c r="AA18" s="218"/>
      <c r="AB18" s="1"/>
      <c r="AC18" s="1"/>
      <c r="AD18" s="1"/>
      <c r="AE18" s="1"/>
      <c r="AF18" s="1"/>
      <c r="AG18" s="1"/>
      <c r="AH18" s="1"/>
      <c r="AI18" s="1"/>
      <c r="AJ18" s="1"/>
      <c r="AK18" s="1"/>
      <c r="AL18" s="1"/>
      <c r="AM18" s="1"/>
      <c r="AN18" s="1"/>
      <c r="AO18" s="217"/>
      <c r="AP18" s="218"/>
      <c r="AQ18" s="218"/>
      <c r="AR18" s="218"/>
      <c r="AT18" s="218"/>
      <c r="AU18" s="218"/>
      <c r="AV18" s="7"/>
      <c r="AW18" s="24"/>
      <c r="AX18" s="7"/>
      <c r="AY18" s="7"/>
      <c r="AZ18" s="219"/>
      <c r="BA18" s="235"/>
      <c r="BB18" s="219"/>
      <c r="BC18" s="219"/>
      <c r="BD18" s="219"/>
      <c r="BE18" s="219"/>
      <c r="BF18" s="229"/>
      <c r="BG18" s="222"/>
      <c r="BH18" s="217"/>
      <c r="BI18" s="218"/>
      <c r="BJ18" s="218"/>
      <c r="BK18" s="218"/>
      <c r="BM18" s="218"/>
      <c r="BN18" s="218"/>
      <c r="BO18" s="7"/>
      <c r="BP18" s="24"/>
      <c r="BQ18" s="7"/>
      <c r="BR18" s="7"/>
      <c r="BS18" s="219"/>
      <c r="BT18" s="235"/>
      <c r="BU18" s="219"/>
      <c r="BV18" s="219"/>
      <c r="BW18" s="219"/>
      <c r="BX18" s="219"/>
      <c r="BY18" s="229"/>
      <c r="BZ18" s="222"/>
      <c r="CA18" s="217"/>
      <c r="CB18" s="218"/>
      <c r="CC18" s="218"/>
      <c r="CD18" s="218"/>
      <c r="CF18" s="218"/>
      <c r="CG18" s="218"/>
      <c r="CH18" s="7"/>
      <c r="CI18" s="24"/>
      <c r="CJ18" s="7"/>
      <c r="CK18" s="7"/>
      <c r="CL18" s="219"/>
      <c r="CM18" s="235"/>
      <c r="CN18" s="219"/>
      <c r="CO18" s="219"/>
      <c r="CP18" s="219"/>
      <c r="CQ18" s="219"/>
      <c r="CR18" s="229"/>
      <c r="CS18" s="222"/>
      <c r="CT18" s="217"/>
      <c r="CU18" s="218"/>
      <c r="CV18" s="218"/>
      <c r="CW18" s="218"/>
      <c r="CY18" s="218"/>
      <c r="CZ18" s="218"/>
      <c r="DA18" s="7"/>
      <c r="DB18" s="24"/>
      <c r="DC18" s="7"/>
      <c r="DD18" s="7"/>
      <c r="DE18" s="219"/>
      <c r="DF18" s="235"/>
      <c r="DG18" s="219"/>
      <c r="DH18" s="219"/>
      <c r="DI18" s="219"/>
      <c r="DJ18" s="219"/>
      <c r="DK18" s="229"/>
      <c r="DL18" s="222"/>
      <c r="DM18" s="217"/>
      <c r="DN18" s="218"/>
      <c r="DO18" s="218"/>
      <c r="DP18" s="218"/>
      <c r="DR18" s="218"/>
      <c r="DS18" s="218"/>
      <c r="DT18" s="7"/>
      <c r="DU18" s="24"/>
      <c r="DV18" s="7"/>
      <c r="DW18" s="7"/>
      <c r="DX18" s="219"/>
      <c r="DY18" s="235"/>
      <c r="DZ18" s="219"/>
      <c r="EA18" s="219"/>
      <c r="EB18" s="219"/>
      <c r="EC18" s="219"/>
      <c r="ED18" s="229"/>
      <c r="EE18" s="222"/>
      <c r="EF18" s="217"/>
      <c r="EG18" s="218"/>
      <c r="EH18" s="218"/>
      <c r="EI18" s="218"/>
      <c r="EK18" s="218"/>
      <c r="EL18" s="218"/>
      <c r="EM18" s="7"/>
      <c r="EN18" s="24"/>
      <c r="EO18" s="7"/>
      <c r="EP18" s="7"/>
      <c r="EQ18" s="219"/>
      <c r="ER18" s="235"/>
      <c r="ES18" s="219"/>
      <c r="ET18" s="219"/>
      <c r="EU18" s="219"/>
      <c r="EV18" s="219"/>
      <c r="EW18" s="229"/>
      <c r="EX18" s="222"/>
      <c r="EY18" s="217"/>
      <c r="EZ18" s="218"/>
      <c r="FA18" s="218"/>
      <c r="FB18" s="218"/>
      <c r="FD18" s="218"/>
      <c r="FE18" s="218"/>
      <c r="FF18" s="7"/>
      <c r="FG18" s="24"/>
      <c r="FH18" s="7"/>
      <c r="FI18" s="7"/>
      <c r="FJ18" s="219"/>
      <c r="FK18" s="235"/>
      <c r="FL18" s="219"/>
      <c r="FM18" s="219"/>
      <c r="FN18" s="219"/>
      <c r="FO18" s="219"/>
      <c r="FP18" s="229"/>
      <c r="FQ18" s="222"/>
      <c r="FR18" s="217"/>
      <c r="FS18" s="218"/>
      <c r="FT18" s="218"/>
      <c r="FU18" s="218"/>
      <c r="FW18" s="218"/>
      <c r="FX18" s="218"/>
      <c r="FY18" s="7"/>
      <c r="FZ18" s="24"/>
      <c r="GA18" s="7"/>
      <c r="GB18" s="7"/>
      <c r="GC18" s="219"/>
      <c r="GD18" s="235"/>
      <c r="GE18" s="219"/>
      <c r="GF18" s="219"/>
      <c r="GG18" s="219"/>
      <c r="GH18" s="219"/>
      <c r="GI18" s="229"/>
      <c r="GJ18" s="222"/>
      <c r="GK18" s="217"/>
      <c r="GL18" s="218"/>
      <c r="GM18" s="218"/>
      <c r="GN18" s="218"/>
      <c r="GP18" s="218"/>
      <c r="GQ18" s="218"/>
      <c r="GR18" s="7"/>
      <c r="GS18" s="24"/>
      <c r="GT18" s="7"/>
      <c r="GU18" s="7"/>
      <c r="GV18" s="219"/>
      <c r="GW18" s="235"/>
      <c r="GX18" s="219"/>
      <c r="GY18" s="219"/>
      <c r="GZ18" s="219"/>
      <c r="HA18" s="219"/>
      <c r="HB18" s="229"/>
      <c r="HC18" s="222"/>
      <c r="HD18" s="217"/>
      <c r="HE18" s="218"/>
      <c r="HF18" s="218"/>
      <c r="HG18" s="218"/>
      <c r="HI18" s="218"/>
      <c r="HJ18" s="218"/>
      <c r="HK18" s="7"/>
      <c r="HL18" s="24"/>
      <c r="HM18" s="7"/>
      <c r="HN18" s="7"/>
      <c r="HO18" s="219"/>
      <c r="HP18" s="235"/>
      <c r="HQ18" s="219"/>
      <c r="HR18" s="219"/>
      <c r="HS18" s="219"/>
      <c r="HT18" s="219"/>
      <c r="HU18" s="229"/>
      <c r="HV18" s="222"/>
      <c r="HW18" s="217"/>
      <c r="HX18" s="218"/>
      <c r="HY18" s="218"/>
      <c r="HZ18" s="218"/>
      <c r="IB18" s="218"/>
      <c r="IC18" s="218"/>
      <c r="ID18" s="7"/>
      <c r="IE18" s="24"/>
      <c r="IF18" s="7"/>
      <c r="IG18" s="7"/>
      <c r="IH18" s="219"/>
      <c r="II18" s="235"/>
      <c r="IJ18" s="219"/>
      <c r="IK18" s="219"/>
      <c r="IL18" s="219"/>
      <c r="IM18" s="219"/>
      <c r="IN18" s="229"/>
      <c r="IO18" s="222"/>
      <c r="IP18" s="217"/>
      <c r="IQ18" s="218"/>
      <c r="IR18" s="218"/>
      <c r="IS18" s="218"/>
      <c r="IU18" s="218"/>
      <c r="IV18" s="218"/>
    </row>
    <row r="19" spans="1:256" s="7" customFormat="1" ht="216.4" customHeight="1">
      <c r="A19" s="222"/>
      <c r="B19" s="217"/>
      <c r="C19" s="218"/>
      <c r="D19" s="218"/>
      <c r="E19" s="218"/>
      <c r="F19" s="6" t="s">
        <v>45</v>
      </c>
      <c r="G19" s="218"/>
      <c r="H19" s="218"/>
      <c r="I19" s="7" t="s">
        <v>103</v>
      </c>
      <c r="J19" s="7" t="s">
        <v>104</v>
      </c>
      <c r="K19" s="7" t="s">
        <v>30</v>
      </c>
      <c r="L19" s="7" t="s">
        <v>105</v>
      </c>
      <c r="M19" s="219"/>
      <c r="N19" s="235"/>
      <c r="O19" s="219"/>
      <c r="P19" s="219"/>
      <c r="Q19" s="226"/>
      <c r="R19" s="236"/>
      <c r="S19" s="237"/>
      <c r="T19" s="222"/>
      <c r="U19" s="217"/>
      <c r="V19" s="218"/>
      <c r="W19" s="218"/>
      <c r="X19" s="218"/>
      <c r="Y19" s="6" t="s">
        <v>45</v>
      </c>
      <c r="Z19" s="218"/>
      <c r="AA19" s="218"/>
      <c r="AB19" s="1"/>
      <c r="AC19" s="1"/>
      <c r="AD19" s="1"/>
      <c r="AE19" s="1"/>
      <c r="AF19" s="1"/>
      <c r="AG19" s="1"/>
      <c r="AH19" s="1"/>
      <c r="AI19" s="1"/>
      <c r="AJ19" s="1"/>
      <c r="AK19" s="1"/>
      <c r="AL19" s="1"/>
      <c r="AM19" s="1"/>
      <c r="AN19" s="1"/>
      <c r="AO19" s="217"/>
      <c r="AP19" s="218"/>
      <c r="AQ19" s="218"/>
      <c r="AR19" s="218"/>
      <c r="AS19" s="6"/>
      <c r="AT19" s="218"/>
      <c r="AU19" s="218"/>
      <c r="AY19" s="9"/>
      <c r="AZ19" s="219"/>
      <c r="BA19" s="235"/>
      <c r="BB19" s="219"/>
      <c r="BC19" s="219"/>
      <c r="BD19" s="219"/>
      <c r="BE19" s="219"/>
      <c r="BF19" s="229"/>
      <c r="BG19" s="222"/>
      <c r="BH19" s="217"/>
      <c r="BI19" s="218"/>
      <c r="BJ19" s="218"/>
      <c r="BK19" s="218"/>
      <c r="BL19" s="6"/>
      <c r="BM19" s="218"/>
      <c r="BN19" s="218"/>
      <c r="BR19" s="9"/>
      <c r="BS19" s="219"/>
      <c r="BT19" s="235"/>
      <c r="BU19" s="219"/>
      <c r="BV19" s="219"/>
      <c r="BW19" s="219"/>
      <c r="BX19" s="219"/>
      <c r="BY19" s="229"/>
      <c r="BZ19" s="222"/>
      <c r="CA19" s="217"/>
      <c r="CB19" s="218"/>
      <c r="CC19" s="218"/>
      <c r="CD19" s="218"/>
      <c r="CE19" s="6"/>
      <c r="CF19" s="218"/>
      <c r="CG19" s="218"/>
      <c r="CK19" s="9"/>
      <c r="CL19" s="219"/>
      <c r="CM19" s="235"/>
      <c r="CN19" s="219"/>
      <c r="CO19" s="219"/>
      <c r="CP19" s="219"/>
      <c r="CQ19" s="219"/>
      <c r="CR19" s="229"/>
      <c r="CS19" s="222"/>
      <c r="CT19" s="217"/>
      <c r="CU19" s="218"/>
      <c r="CV19" s="218"/>
      <c r="CW19" s="218"/>
      <c r="CX19" s="6"/>
      <c r="CY19" s="218"/>
      <c r="CZ19" s="218"/>
      <c r="DD19" s="9"/>
      <c r="DE19" s="219"/>
      <c r="DF19" s="235"/>
      <c r="DG19" s="219"/>
      <c r="DH19" s="219"/>
      <c r="DI19" s="219"/>
      <c r="DJ19" s="219"/>
      <c r="DK19" s="229"/>
      <c r="DL19" s="222"/>
      <c r="DM19" s="217"/>
      <c r="DN19" s="218"/>
      <c r="DO19" s="218"/>
      <c r="DP19" s="218"/>
      <c r="DQ19" s="6"/>
      <c r="DR19" s="218"/>
      <c r="DS19" s="218"/>
      <c r="DW19" s="9"/>
      <c r="DX19" s="219"/>
      <c r="DY19" s="235"/>
      <c r="DZ19" s="219"/>
      <c r="EA19" s="219"/>
      <c r="EB19" s="219"/>
      <c r="EC19" s="219"/>
      <c r="ED19" s="229"/>
      <c r="EE19" s="222"/>
      <c r="EF19" s="217"/>
      <c r="EG19" s="218"/>
      <c r="EH19" s="218"/>
      <c r="EI19" s="218"/>
      <c r="EJ19" s="6"/>
      <c r="EK19" s="218"/>
      <c r="EL19" s="218"/>
      <c r="EP19" s="9"/>
      <c r="EQ19" s="219"/>
      <c r="ER19" s="235"/>
      <c r="ES19" s="219"/>
      <c r="ET19" s="219"/>
      <c r="EU19" s="219"/>
      <c r="EV19" s="219"/>
      <c r="EW19" s="229"/>
      <c r="EX19" s="222"/>
      <c r="EY19" s="217"/>
      <c r="EZ19" s="218"/>
      <c r="FA19" s="218"/>
      <c r="FB19" s="218"/>
      <c r="FC19" s="6"/>
      <c r="FD19" s="218"/>
      <c r="FE19" s="218"/>
      <c r="FI19" s="9"/>
      <c r="FJ19" s="219"/>
      <c r="FK19" s="235"/>
      <c r="FL19" s="219"/>
      <c r="FM19" s="219"/>
      <c r="FN19" s="219"/>
      <c r="FO19" s="219"/>
      <c r="FP19" s="229"/>
      <c r="FQ19" s="222"/>
      <c r="FR19" s="217"/>
      <c r="FS19" s="218"/>
      <c r="FT19" s="218"/>
      <c r="FU19" s="218"/>
      <c r="FV19" s="6"/>
      <c r="FW19" s="218"/>
      <c r="FX19" s="218"/>
      <c r="GB19" s="9"/>
      <c r="GC19" s="219"/>
      <c r="GD19" s="235"/>
      <c r="GE19" s="219"/>
      <c r="GF19" s="219"/>
      <c r="GG19" s="219"/>
      <c r="GH19" s="219"/>
      <c r="GI19" s="229"/>
      <c r="GJ19" s="222"/>
      <c r="GK19" s="217"/>
      <c r="GL19" s="218"/>
      <c r="GM19" s="218"/>
      <c r="GN19" s="218"/>
      <c r="GO19" s="6"/>
      <c r="GP19" s="218"/>
      <c r="GQ19" s="218"/>
      <c r="GU19" s="9"/>
      <c r="GV19" s="219"/>
      <c r="GW19" s="235"/>
      <c r="GX19" s="219"/>
      <c r="GY19" s="219"/>
      <c r="GZ19" s="219"/>
      <c r="HA19" s="219"/>
      <c r="HB19" s="229"/>
      <c r="HC19" s="222"/>
      <c r="HD19" s="217"/>
      <c r="HE19" s="218"/>
      <c r="HF19" s="218"/>
      <c r="HG19" s="218"/>
      <c r="HH19" s="6"/>
      <c r="HI19" s="218"/>
      <c r="HJ19" s="218"/>
      <c r="HN19" s="9"/>
      <c r="HO19" s="219"/>
      <c r="HP19" s="235"/>
      <c r="HQ19" s="219"/>
      <c r="HR19" s="219"/>
      <c r="HS19" s="219"/>
      <c r="HT19" s="219"/>
      <c r="HU19" s="229"/>
      <c r="HV19" s="222"/>
      <c r="HW19" s="217"/>
      <c r="HX19" s="218"/>
      <c r="HY19" s="218"/>
      <c r="HZ19" s="218"/>
      <c r="IA19" s="6"/>
      <c r="IB19" s="218"/>
      <c r="IC19" s="218"/>
      <c r="IG19" s="9"/>
      <c r="IH19" s="219"/>
      <c r="II19" s="235"/>
      <c r="IJ19" s="219"/>
      <c r="IK19" s="219"/>
      <c r="IL19" s="219"/>
      <c r="IM19" s="219"/>
      <c r="IN19" s="229"/>
      <c r="IO19" s="222"/>
      <c r="IP19" s="217"/>
      <c r="IQ19" s="218"/>
      <c r="IR19" s="218"/>
      <c r="IS19" s="218"/>
      <c r="IT19" s="6"/>
      <c r="IU19" s="218"/>
      <c r="IV19" s="218"/>
    </row>
    <row r="20" spans="1:256" s="7" customFormat="1" ht="40.5" customHeight="1">
      <c r="A20" s="222">
        <v>5</v>
      </c>
      <c r="B20" s="217" t="s">
        <v>21</v>
      </c>
      <c r="C20" s="218" t="s">
        <v>106</v>
      </c>
      <c r="D20" s="218" t="s">
        <v>23</v>
      </c>
      <c r="E20" s="218" t="s">
        <v>107</v>
      </c>
      <c r="F20" s="218" t="s">
        <v>108</v>
      </c>
      <c r="G20" s="218" t="s">
        <v>85</v>
      </c>
      <c r="H20" s="219" t="s">
        <v>27</v>
      </c>
      <c r="I20" s="219" t="s">
        <v>86</v>
      </c>
      <c r="J20" s="219" t="s">
        <v>29</v>
      </c>
      <c r="K20" s="219" t="s">
        <v>30</v>
      </c>
      <c r="L20" s="219" t="s">
        <v>109</v>
      </c>
      <c r="M20" s="219" t="s">
        <v>87</v>
      </c>
      <c r="N20" s="235">
        <v>2215406.9300000002</v>
      </c>
      <c r="O20" s="219" t="s">
        <v>33</v>
      </c>
      <c r="P20" s="219" t="s">
        <v>110</v>
      </c>
      <c r="Q20" s="226">
        <v>5256583.6900000004</v>
      </c>
      <c r="R20" s="226">
        <v>400000</v>
      </c>
      <c r="S20" s="234" t="s">
        <v>111</v>
      </c>
      <c r="T20" s="222">
        <v>5</v>
      </c>
      <c r="U20" s="217" t="s">
        <v>21</v>
      </c>
      <c r="V20" s="218" t="s">
        <v>106</v>
      </c>
      <c r="W20" s="218" t="s">
        <v>36</v>
      </c>
      <c r="X20" s="218" t="s">
        <v>107</v>
      </c>
      <c r="Y20" s="218" t="s">
        <v>108</v>
      </c>
      <c r="Z20" s="218" t="s">
        <v>85</v>
      </c>
      <c r="AA20" s="219" t="s">
        <v>27</v>
      </c>
      <c r="AB20" s="1"/>
      <c r="AC20" s="1"/>
      <c r="AD20" s="1"/>
      <c r="AE20" s="1"/>
      <c r="AF20" s="1"/>
      <c r="AG20" s="1"/>
      <c r="AH20" s="1"/>
      <c r="AI20" s="1"/>
      <c r="AJ20" s="1"/>
      <c r="AK20" s="1"/>
      <c r="AL20" s="1"/>
      <c r="AM20" s="1"/>
      <c r="AN20" s="1"/>
      <c r="AO20" s="217"/>
      <c r="AP20" s="218"/>
      <c r="AQ20" s="218"/>
      <c r="AR20" s="218"/>
      <c r="AS20" s="218"/>
      <c r="AT20" s="218"/>
      <c r="AU20" s="219"/>
      <c r="AV20" s="219"/>
      <c r="AW20" s="219"/>
      <c r="AX20" s="219"/>
      <c r="AY20" s="219"/>
      <c r="AZ20" s="219"/>
      <c r="BA20" s="235"/>
      <c r="BB20" s="219"/>
      <c r="BC20" s="219"/>
      <c r="BD20" s="226"/>
      <c r="BE20" s="226"/>
      <c r="BF20" s="227"/>
      <c r="BG20" s="222"/>
      <c r="BH20" s="217"/>
      <c r="BI20" s="218"/>
      <c r="BJ20" s="218"/>
      <c r="BK20" s="218"/>
      <c r="BL20" s="218"/>
      <c r="BM20" s="218"/>
      <c r="BN20" s="219"/>
      <c r="BO20" s="219"/>
      <c r="BP20" s="219"/>
      <c r="BQ20" s="219"/>
      <c r="BR20" s="219"/>
      <c r="BS20" s="219"/>
      <c r="BT20" s="235"/>
      <c r="BU20" s="219"/>
      <c r="BV20" s="219"/>
      <c r="BW20" s="226"/>
      <c r="BX20" s="226"/>
      <c r="BY20" s="227"/>
      <c r="BZ20" s="222"/>
      <c r="CA20" s="217"/>
      <c r="CB20" s="218"/>
      <c r="CC20" s="218"/>
      <c r="CD20" s="218"/>
      <c r="CE20" s="218"/>
      <c r="CF20" s="218"/>
      <c r="CG20" s="219"/>
      <c r="CH20" s="219"/>
      <c r="CI20" s="219"/>
      <c r="CJ20" s="219"/>
      <c r="CK20" s="219"/>
      <c r="CL20" s="219"/>
      <c r="CM20" s="235"/>
      <c r="CN20" s="219"/>
      <c r="CO20" s="219"/>
      <c r="CP20" s="226"/>
      <c r="CQ20" s="226"/>
      <c r="CR20" s="227"/>
      <c r="CS20" s="222"/>
      <c r="CT20" s="217"/>
      <c r="CU20" s="218"/>
      <c r="CV20" s="218"/>
      <c r="CW20" s="218"/>
      <c r="CX20" s="218"/>
      <c r="CY20" s="218"/>
      <c r="CZ20" s="219"/>
      <c r="DA20" s="219"/>
      <c r="DB20" s="219"/>
      <c r="DC20" s="219"/>
      <c r="DD20" s="219"/>
      <c r="DE20" s="219"/>
      <c r="DF20" s="235"/>
      <c r="DG20" s="219"/>
      <c r="DH20" s="219"/>
      <c r="DI20" s="226"/>
      <c r="DJ20" s="226"/>
      <c r="DK20" s="227"/>
      <c r="DL20" s="222"/>
      <c r="DM20" s="217"/>
      <c r="DN20" s="218"/>
      <c r="DO20" s="218"/>
      <c r="DP20" s="218"/>
      <c r="DQ20" s="218"/>
      <c r="DR20" s="218"/>
      <c r="DS20" s="219"/>
      <c r="DT20" s="219"/>
      <c r="DU20" s="219"/>
      <c r="DV20" s="219"/>
      <c r="DW20" s="219"/>
      <c r="DX20" s="219"/>
      <c r="DY20" s="235"/>
      <c r="DZ20" s="219"/>
      <c r="EA20" s="219"/>
      <c r="EB20" s="226"/>
      <c r="EC20" s="226"/>
      <c r="ED20" s="227"/>
      <c r="EE20" s="222"/>
      <c r="EF20" s="217"/>
      <c r="EG20" s="218"/>
      <c r="EH20" s="218"/>
      <c r="EI20" s="218"/>
      <c r="EJ20" s="218"/>
      <c r="EK20" s="218"/>
      <c r="EL20" s="219"/>
      <c r="EM20" s="219"/>
      <c r="EN20" s="219"/>
      <c r="EO20" s="219"/>
      <c r="EP20" s="219"/>
      <c r="EQ20" s="219"/>
      <c r="ER20" s="235"/>
      <c r="ES20" s="219"/>
      <c r="ET20" s="219"/>
      <c r="EU20" s="226"/>
      <c r="EV20" s="226"/>
      <c r="EW20" s="227"/>
      <c r="EX20" s="222"/>
      <c r="EY20" s="217"/>
      <c r="EZ20" s="218"/>
      <c r="FA20" s="218"/>
      <c r="FB20" s="218"/>
      <c r="FC20" s="218"/>
      <c r="FD20" s="218"/>
      <c r="FE20" s="219"/>
      <c r="FF20" s="219"/>
      <c r="FG20" s="219"/>
      <c r="FH20" s="219"/>
      <c r="FI20" s="219"/>
      <c r="FJ20" s="219"/>
      <c r="FK20" s="235"/>
      <c r="FL20" s="219"/>
      <c r="FM20" s="219"/>
      <c r="FN20" s="226"/>
      <c r="FO20" s="226"/>
      <c r="FP20" s="227"/>
      <c r="FQ20" s="222"/>
      <c r="FR20" s="217"/>
      <c r="FS20" s="218"/>
      <c r="FT20" s="218"/>
      <c r="FU20" s="218"/>
      <c r="FV20" s="218"/>
      <c r="FW20" s="218"/>
      <c r="FX20" s="219"/>
      <c r="FY20" s="219"/>
      <c r="FZ20" s="219"/>
      <c r="GA20" s="219"/>
      <c r="GB20" s="219"/>
      <c r="GC20" s="219"/>
      <c r="GD20" s="235"/>
      <c r="GE20" s="219"/>
      <c r="GF20" s="219"/>
      <c r="GG20" s="226"/>
      <c r="GH20" s="226"/>
      <c r="GI20" s="227"/>
      <c r="GJ20" s="222"/>
      <c r="GK20" s="217"/>
      <c r="GL20" s="218"/>
      <c r="GM20" s="218"/>
      <c r="GN20" s="218"/>
      <c r="GO20" s="218"/>
      <c r="GP20" s="218"/>
      <c r="GQ20" s="219"/>
      <c r="GR20" s="219"/>
      <c r="GS20" s="219"/>
      <c r="GT20" s="219"/>
      <c r="GU20" s="219"/>
      <c r="GV20" s="219"/>
      <c r="GW20" s="235"/>
      <c r="GX20" s="219"/>
      <c r="GY20" s="219"/>
      <c r="GZ20" s="226"/>
      <c r="HA20" s="226"/>
      <c r="HB20" s="227"/>
      <c r="HC20" s="222"/>
      <c r="HD20" s="217"/>
      <c r="HE20" s="218"/>
      <c r="HF20" s="218"/>
      <c r="HG20" s="218"/>
      <c r="HH20" s="218"/>
      <c r="HI20" s="218"/>
      <c r="HJ20" s="219"/>
      <c r="HK20" s="219"/>
      <c r="HL20" s="219"/>
      <c r="HM20" s="219"/>
      <c r="HN20" s="219"/>
      <c r="HO20" s="219"/>
      <c r="HP20" s="235"/>
      <c r="HQ20" s="219"/>
      <c r="HR20" s="219"/>
      <c r="HS20" s="226"/>
      <c r="HT20" s="226"/>
      <c r="HU20" s="227"/>
      <c r="HV20" s="222"/>
      <c r="HW20" s="217"/>
      <c r="HX20" s="218"/>
      <c r="HY20" s="218"/>
      <c r="HZ20" s="218"/>
      <c r="IA20" s="218"/>
      <c r="IB20" s="218"/>
      <c r="IC20" s="219"/>
      <c r="ID20" s="219"/>
      <c r="IE20" s="219"/>
      <c r="IF20" s="219"/>
      <c r="IG20" s="219"/>
      <c r="IH20" s="219"/>
      <c r="II20" s="235"/>
      <c r="IJ20" s="219"/>
      <c r="IK20" s="219"/>
      <c r="IL20" s="226"/>
      <c r="IM20" s="226"/>
      <c r="IN20" s="227"/>
      <c r="IO20" s="222"/>
      <c r="IP20" s="217"/>
      <c r="IQ20" s="218"/>
      <c r="IR20" s="218"/>
      <c r="IS20" s="218"/>
      <c r="IT20" s="218"/>
      <c r="IU20" s="218"/>
      <c r="IV20" s="219"/>
    </row>
    <row r="21" spans="1:256" s="6" customFormat="1" ht="49.35" customHeight="1">
      <c r="A21" s="222"/>
      <c r="B21" s="217"/>
      <c r="C21" s="218"/>
      <c r="D21" s="218"/>
      <c r="E21" s="218"/>
      <c r="F21" s="218"/>
      <c r="G21" s="218"/>
      <c r="H21" s="218"/>
      <c r="I21" s="218"/>
      <c r="J21" s="218"/>
      <c r="K21" s="218"/>
      <c r="L21" s="219"/>
      <c r="M21" s="219"/>
      <c r="N21" s="235"/>
      <c r="O21" s="219"/>
      <c r="P21" s="219"/>
      <c r="Q21" s="226"/>
      <c r="R21" s="226"/>
      <c r="S21" s="234"/>
      <c r="T21" s="222"/>
      <c r="U21" s="217"/>
      <c r="V21" s="218"/>
      <c r="W21" s="218"/>
      <c r="X21" s="218"/>
      <c r="Y21" s="218"/>
      <c r="Z21" s="218"/>
      <c r="AA21" s="218"/>
      <c r="AB21" s="1"/>
      <c r="AC21" s="1"/>
      <c r="AD21" s="1"/>
      <c r="AE21" s="1"/>
      <c r="AF21" s="1"/>
      <c r="AG21" s="1"/>
      <c r="AH21" s="1"/>
      <c r="AI21" s="1"/>
      <c r="AJ21" s="1"/>
      <c r="AK21" s="1"/>
      <c r="AL21" s="1"/>
      <c r="AM21" s="1"/>
      <c r="AN21" s="1"/>
      <c r="AO21" s="217"/>
      <c r="AP21" s="218"/>
      <c r="AQ21" s="218"/>
      <c r="AR21" s="218"/>
      <c r="AS21" s="218"/>
      <c r="AT21" s="218"/>
      <c r="AU21" s="218"/>
      <c r="AV21" s="218"/>
      <c r="AW21" s="218"/>
      <c r="AX21" s="218"/>
      <c r="AY21" s="219"/>
      <c r="AZ21" s="219"/>
      <c r="BA21" s="235"/>
      <c r="BB21" s="219"/>
      <c r="BC21" s="219"/>
      <c r="BD21" s="219"/>
      <c r="BE21" s="219"/>
      <c r="BF21" s="227"/>
      <c r="BG21" s="222"/>
      <c r="BH21" s="217"/>
      <c r="BI21" s="218"/>
      <c r="BJ21" s="218"/>
      <c r="BK21" s="218"/>
      <c r="BL21" s="218"/>
      <c r="BM21" s="218"/>
      <c r="BN21" s="218"/>
      <c r="BO21" s="218"/>
      <c r="BP21" s="218"/>
      <c r="BQ21" s="218"/>
      <c r="BR21" s="219"/>
      <c r="BS21" s="219"/>
      <c r="BT21" s="235"/>
      <c r="BU21" s="219"/>
      <c r="BV21" s="219"/>
      <c r="BW21" s="219"/>
      <c r="BX21" s="219"/>
      <c r="BY21" s="227"/>
      <c r="BZ21" s="222"/>
      <c r="CA21" s="217"/>
      <c r="CB21" s="218"/>
      <c r="CC21" s="218"/>
      <c r="CD21" s="218"/>
      <c r="CE21" s="218"/>
      <c r="CF21" s="218"/>
      <c r="CG21" s="218"/>
      <c r="CH21" s="218"/>
      <c r="CI21" s="218"/>
      <c r="CJ21" s="218"/>
      <c r="CK21" s="219"/>
      <c r="CL21" s="219"/>
      <c r="CM21" s="235"/>
      <c r="CN21" s="219"/>
      <c r="CO21" s="219"/>
      <c r="CP21" s="219"/>
      <c r="CQ21" s="219"/>
      <c r="CR21" s="227"/>
      <c r="CS21" s="222"/>
      <c r="CT21" s="217"/>
      <c r="CU21" s="218"/>
      <c r="CV21" s="218"/>
      <c r="CW21" s="218"/>
      <c r="CX21" s="218"/>
      <c r="CY21" s="218"/>
      <c r="CZ21" s="218"/>
      <c r="DA21" s="218"/>
      <c r="DB21" s="218"/>
      <c r="DC21" s="218"/>
      <c r="DD21" s="219"/>
      <c r="DE21" s="219"/>
      <c r="DF21" s="235"/>
      <c r="DG21" s="219"/>
      <c r="DH21" s="219"/>
      <c r="DI21" s="219"/>
      <c r="DJ21" s="219"/>
      <c r="DK21" s="227"/>
      <c r="DL21" s="222"/>
      <c r="DM21" s="217"/>
      <c r="DN21" s="218"/>
      <c r="DO21" s="218"/>
      <c r="DP21" s="218"/>
      <c r="DQ21" s="218"/>
      <c r="DR21" s="218"/>
      <c r="DS21" s="218"/>
      <c r="DT21" s="218"/>
      <c r="DU21" s="218"/>
      <c r="DV21" s="218"/>
      <c r="DW21" s="219"/>
      <c r="DX21" s="219"/>
      <c r="DY21" s="235"/>
      <c r="DZ21" s="219"/>
      <c r="EA21" s="219"/>
      <c r="EB21" s="219"/>
      <c r="EC21" s="219"/>
      <c r="ED21" s="227"/>
      <c r="EE21" s="222"/>
      <c r="EF21" s="217"/>
      <c r="EG21" s="218"/>
      <c r="EH21" s="218"/>
      <c r="EI21" s="218"/>
      <c r="EJ21" s="218"/>
      <c r="EK21" s="218"/>
      <c r="EL21" s="218"/>
      <c r="EM21" s="218"/>
      <c r="EN21" s="218"/>
      <c r="EO21" s="218"/>
      <c r="EP21" s="219"/>
      <c r="EQ21" s="219"/>
      <c r="ER21" s="235"/>
      <c r="ES21" s="219"/>
      <c r="ET21" s="219"/>
      <c r="EU21" s="219"/>
      <c r="EV21" s="219"/>
      <c r="EW21" s="227"/>
      <c r="EX21" s="222"/>
      <c r="EY21" s="217"/>
      <c r="EZ21" s="218"/>
      <c r="FA21" s="218"/>
      <c r="FB21" s="218"/>
      <c r="FC21" s="218"/>
      <c r="FD21" s="218"/>
      <c r="FE21" s="218"/>
      <c r="FF21" s="218"/>
      <c r="FG21" s="218"/>
      <c r="FH21" s="218"/>
      <c r="FI21" s="219"/>
      <c r="FJ21" s="219"/>
      <c r="FK21" s="235"/>
      <c r="FL21" s="219"/>
      <c r="FM21" s="219"/>
      <c r="FN21" s="219"/>
      <c r="FO21" s="219"/>
      <c r="FP21" s="227"/>
      <c r="FQ21" s="222"/>
      <c r="FR21" s="217"/>
      <c r="FS21" s="218"/>
      <c r="FT21" s="218"/>
      <c r="FU21" s="218"/>
      <c r="FV21" s="218"/>
      <c r="FW21" s="218"/>
      <c r="FX21" s="218"/>
      <c r="FY21" s="218"/>
      <c r="FZ21" s="218"/>
      <c r="GA21" s="218"/>
      <c r="GB21" s="219"/>
      <c r="GC21" s="219"/>
      <c r="GD21" s="235"/>
      <c r="GE21" s="219"/>
      <c r="GF21" s="219"/>
      <c r="GG21" s="219"/>
      <c r="GH21" s="219"/>
      <c r="GI21" s="227"/>
      <c r="GJ21" s="222"/>
      <c r="GK21" s="217"/>
      <c r="GL21" s="218"/>
      <c r="GM21" s="218"/>
      <c r="GN21" s="218"/>
      <c r="GO21" s="218"/>
      <c r="GP21" s="218"/>
      <c r="GQ21" s="218"/>
      <c r="GR21" s="218"/>
      <c r="GS21" s="218"/>
      <c r="GT21" s="218"/>
      <c r="GU21" s="219"/>
      <c r="GV21" s="219"/>
      <c r="GW21" s="235"/>
      <c r="GX21" s="219"/>
      <c r="GY21" s="219"/>
      <c r="GZ21" s="219"/>
      <c r="HA21" s="219"/>
      <c r="HB21" s="227"/>
      <c r="HC21" s="222"/>
      <c r="HD21" s="217"/>
      <c r="HE21" s="218"/>
      <c r="HF21" s="218"/>
      <c r="HG21" s="218"/>
      <c r="HH21" s="218"/>
      <c r="HI21" s="218"/>
      <c r="HJ21" s="218"/>
      <c r="HK21" s="218"/>
      <c r="HL21" s="218"/>
      <c r="HM21" s="218"/>
      <c r="HN21" s="219"/>
      <c r="HO21" s="219"/>
      <c r="HP21" s="235"/>
      <c r="HQ21" s="219"/>
      <c r="HR21" s="219"/>
      <c r="HS21" s="219"/>
      <c r="HT21" s="219"/>
      <c r="HU21" s="227"/>
      <c r="HV21" s="222"/>
      <c r="HW21" s="217"/>
      <c r="HX21" s="218"/>
      <c r="HY21" s="218"/>
      <c r="HZ21" s="218"/>
      <c r="IA21" s="218"/>
      <c r="IB21" s="218"/>
      <c r="IC21" s="218"/>
      <c r="ID21" s="218"/>
      <c r="IE21" s="218"/>
      <c r="IF21" s="218"/>
      <c r="IG21" s="219"/>
      <c r="IH21" s="219"/>
      <c r="II21" s="235"/>
      <c r="IJ21" s="219"/>
      <c r="IK21" s="219"/>
      <c r="IL21" s="219"/>
      <c r="IM21" s="219"/>
      <c r="IN21" s="227"/>
      <c r="IO21" s="222"/>
      <c r="IP21" s="217"/>
      <c r="IQ21" s="218"/>
      <c r="IR21" s="218"/>
      <c r="IS21" s="218"/>
      <c r="IT21" s="218"/>
      <c r="IU21" s="218"/>
      <c r="IV21" s="218"/>
    </row>
    <row r="22" spans="1:256" s="7" customFormat="1" ht="104.1" customHeight="1">
      <c r="A22" s="222"/>
      <c r="B22" s="217"/>
      <c r="C22" s="218"/>
      <c r="D22" s="218"/>
      <c r="E22" s="218"/>
      <c r="F22" s="6" t="s">
        <v>37</v>
      </c>
      <c r="G22" s="218"/>
      <c r="H22" s="218"/>
      <c r="I22" s="7" t="s">
        <v>99</v>
      </c>
      <c r="J22" s="7" t="s">
        <v>100</v>
      </c>
      <c r="K22" s="7" t="s">
        <v>30</v>
      </c>
      <c r="L22" s="219" t="s">
        <v>112</v>
      </c>
      <c r="M22" s="219"/>
      <c r="N22" s="235"/>
      <c r="O22" s="219"/>
      <c r="P22" s="219"/>
      <c r="Q22" s="226"/>
      <c r="R22" s="226"/>
      <c r="S22" s="234"/>
      <c r="T22" s="222"/>
      <c r="U22" s="217"/>
      <c r="V22" s="218"/>
      <c r="W22" s="218"/>
      <c r="X22" s="218"/>
      <c r="Y22" s="6" t="s">
        <v>37</v>
      </c>
      <c r="Z22" s="218"/>
      <c r="AA22" s="218"/>
      <c r="AB22" s="1"/>
      <c r="AC22" s="1"/>
      <c r="AD22" s="1"/>
      <c r="AE22" s="1"/>
      <c r="AF22" s="1"/>
      <c r="AG22" s="1"/>
      <c r="AH22" s="1"/>
      <c r="AI22" s="1"/>
      <c r="AJ22" s="1"/>
      <c r="AK22" s="1"/>
      <c r="AL22" s="1"/>
      <c r="AM22" s="1"/>
      <c r="AN22" s="1"/>
      <c r="AO22" s="217"/>
      <c r="AP22" s="218"/>
      <c r="AQ22" s="218"/>
      <c r="AR22" s="218"/>
      <c r="AS22" s="6"/>
      <c r="AT22" s="218"/>
      <c r="AU22" s="218"/>
      <c r="AY22" s="219"/>
      <c r="AZ22" s="219"/>
      <c r="BA22" s="235"/>
      <c r="BB22" s="219"/>
      <c r="BC22" s="219"/>
      <c r="BD22" s="219"/>
      <c r="BE22" s="219"/>
      <c r="BF22" s="227"/>
      <c r="BG22" s="222"/>
      <c r="BH22" s="217"/>
      <c r="BI22" s="218"/>
      <c r="BJ22" s="218"/>
      <c r="BK22" s="218"/>
      <c r="BL22" s="6"/>
      <c r="BM22" s="218"/>
      <c r="BN22" s="218"/>
      <c r="BR22" s="219"/>
      <c r="BS22" s="219"/>
      <c r="BT22" s="235"/>
      <c r="BU22" s="219"/>
      <c r="BV22" s="219"/>
      <c r="BW22" s="219"/>
      <c r="BX22" s="219"/>
      <c r="BY22" s="227"/>
      <c r="BZ22" s="222"/>
      <c r="CA22" s="217"/>
      <c r="CB22" s="218"/>
      <c r="CC22" s="218"/>
      <c r="CD22" s="218"/>
      <c r="CE22" s="6"/>
      <c r="CF22" s="218"/>
      <c r="CG22" s="218"/>
      <c r="CK22" s="219"/>
      <c r="CL22" s="219"/>
      <c r="CM22" s="235"/>
      <c r="CN22" s="219"/>
      <c r="CO22" s="219"/>
      <c r="CP22" s="219"/>
      <c r="CQ22" s="219"/>
      <c r="CR22" s="227"/>
      <c r="CS22" s="222"/>
      <c r="CT22" s="217"/>
      <c r="CU22" s="218"/>
      <c r="CV22" s="218"/>
      <c r="CW22" s="218"/>
      <c r="CX22" s="6"/>
      <c r="CY22" s="218"/>
      <c r="CZ22" s="218"/>
      <c r="DD22" s="219"/>
      <c r="DE22" s="219"/>
      <c r="DF22" s="235"/>
      <c r="DG22" s="219"/>
      <c r="DH22" s="219"/>
      <c r="DI22" s="219"/>
      <c r="DJ22" s="219"/>
      <c r="DK22" s="227"/>
      <c r="DL22" s="222"/>
      <c r="DM22" s="217"/>
      <c r="DN22" s="218"/>
      <c r="DO22" s="218"/>
      <c r="DP22" s="218"/>
      <c r="DQ22" s="6"/>
      <c r="DR22" s="218"/>
      <c r="DS22" s="218"/>
      <c r="DW22" s="219"/>
      <c r="DX22" s="219"/>
      <c r="DY22" s="235"/>
      <c r="DZ22" s="219"/>
      <c r="EA22" s="219"/>
      <c r="EB22" s="219"/>
      <c r="EC22" s="219"/>
      <c r="ED22" s="227"/>
      <c r="EE22" s="222"/>
      <c r="EF22" s="217"/>
      <c r="EG22" s="218"/>
      <c r="EH22" s="218"/>
      <c r="EI22" s="218"/>
      <c r="EJ22" s="6"/>
      <c r="EK22" s="218"/>
      <c r="EL22" s="218"/>
      <c r="EP22" s="219"/>
      <c r="EQ22" s="219"/>
      <c r="ER22" s="235"/>
      <c r="ES22" s="219"/>
      <c r="ET22" s="219"/>
      <c r="EU22" s="219"/>
      <c r="EV22" s="219"/>
      <c r="EW22" s="227"/>
      <c r="EX22" s="222"/>
      <c r="EY22" s="217"/>
      <c r="EZ22" s="218"/>
      <c r="FA22" s="218"/>
      <c r="FB22" s="218"/>
      <c r="FC22" s="6"/>
      <c r="FD22" s="218"/>
      <c r="FE22" s="218"/>
      <c r="FI22" s="219"/>
      <c r="FJ22" s="219"/>
      <c r="FK22" s="235"/>
      <c r="FL22" s="219"/>
      <c r="FM22" s="219"/>
      <c r="FN22" s="219"/>
      <c r="FO22" s="219"/>
      <c r="FP22" s="227"/>
      <c r="FQ22" s="222"/>
      <c r="FR22" s="217"/>
      <c r="FS22" s="218"/>
      <c r="FT22" s="218"/>
      <c r="FU22" s="218"/>
      <c r="FV22" s="6"/>
      <c r="FW22" s="218"/>
      <c r="FX22" s="218"/>
      <c r="GB22" s="219"/>
      <c r="GC22" s="219"/>
      <c r="GD22" s="235"/>
      <c r="GE22" s="219"/>
      <c r="GF22" s="219"/>
      <c r="GG22" s="219"/>
      <c r="GH22" s="219"/>
      <c r="GI22" s="227"/>
      <c r="GJ22" s="222"/>
      <c r="GK22" s="217"/>
      <c r="GL22" s="218"/>
      <c r="GM22" s="218"/>
      <c r="GN22" s="218"/>
      <c r="GO22" s="6"/>
      <c r="GP22" s="218"/>
      <c r="GQ22" s="218"/>
      <c r="GU22" s="219"/>
      <c r="GV22" s="219"/>
      <c r="GW22" s="235"/>
      <c r="GX22" s="219"/>
      <c r="GY22" s="219"/>
      <c r="GZ22" s="219"/>
      <c r="HA22" s="219"/>
      <c r="HB22" s="227"/>
      <c r="HC22" s="222"/>
      <c r="HD22" s="217"/>
      <c r="HE22" s="218"/>
      <c r="HF22" s="218"/>
      <c r="HG22" s="218"/>
      <c r="HH22" s="6"/>
      <c r="HI22" s="218"/>
      <c r="HJ22" s="218"/>
      <c r="HN22" s="219"/>
      <c r="HO22" s="219"/>
      <c r="HP22" s="235"/>
      <c r="HQ22" s="219"/>
      <c r="HR22" s="219"/>
      <c r="HS22" s="219"/>
      <c r="HT22" s="219"/>
      <c r="HU22" s="227"/>
      <c r="HV22" s="222"/>
      <c r="HW22" s="217"/>
      <c r="HX22" s="218"/>
      <c r="HY22" s="218"/>
      <c r="HZ22" s="218"/>
      <c r="IA22" s="6"/>
      <c r="IB22" s="218"/>
      <c r="IC22" s="218"/>
      <c r="IG22" s="219"/>
      <c r="IH22" s="219"/>
      <c r="II22" s="235"/>
      <c r="IJ22" s="219"/>
      <c r="IK22" s="219"/>
      <c r="IL22" s="219"/>
      <c r="IM22" s="219"/>
      <c r="IN22" s="227"/>
      <c r="IO22" s="222"/>
      <c r="IP22" s="217"/>
      <c r="IQ22" s="218"/>
      <c r="IR22" s="218"/>
      <c r="IS22" s="218"/>
      <c r="IT22" s="6"/>
      <c r="IU22" s="218"/>
      <c r="IV22" s="218"/>
    </row>
    <row r="23" spans="1:256" s="6" customFormat="1" ht="73.7" customHeight="1">
      <c r="A23" s="222"/>
      <c r="B23" s="217"/>
      <c r="C23" s="218"/>
      <c r="D23" s="218"/>
      <c r="E23" s="218"/>
      <c r="F23" s="25" t="s">
        <v>41</v>
      </c>
      <c r="G23" s="218"/>
      <c r="H23" s="218"/>
      <c r="I23" s="7" t="s">
        <v>101</v>
      </c>
      <c r="J23" s="26" t="s">
        <v>102</v>
      </c>
      <c r="K23" s="8" t="s">
        <v>30</v>
      </c>
      <c r="L23" s="219"/>
      <c r="M23" s="219"/>
      <c r="N23" s="235"/>
      <c r="O23" s="219"/>
      <c r="P23" s="219"/>
      <c r="Q23" s="226"/>
      <c r="R23" s="226"/>
      <c r="S23" s="234"/>
      <c r="T23" s="222"/>
      <c r="U23" s="217"/>
      <c r="V23" s="218"/>
      <c r="W23" s="218"/>
      <c r="X23" s="218"/>
      <c r="Y23" s="25" t="s">
        <v>41</v>
      </c>
      <c r="Z23" s="218"/>
      <c r="AA23" s="218"/>
      <c r="AB23" s="1"/>
      <c r="AC23" s="1"/>
      <c r="AD23" s="1"/>
      <c r="AE23" s="1"/>
      <c r="AF23" s="1"/>
      <c r="AG23" s="1"/>
      <c r="AH23" s="1"/>
      <c r="AI23" s="1"/>
      <c r="AJ23" s="1"/>
      <c r="AK23" s="1"/>
      <c r="AL23" s="1"/>
      <c r="AM23" s="1"/>
      <c r="AN23" s="1"/>
      <c r="AO23" s="217"/>
      <c r="AP23" s="218"/>
      <c r="AQ23" s="218"/>
      <c r="AR23" s="218"/>
      <c r="AS23" s="25"/>
      <c r="AT23" s="218"/>
      <c r="AU23" s="218"/>
      <c r="AV23" s="7"/>
      <c r="AW23" s="26"/>
      <c r="AX23" s="8"/>
      <c r="AY23" s="219"/>
      <c r="AZ23" s="219"/>
      <c r="BA23" s="235"/>
      <c r="BB23" s="219"/>
      <c r="BC23" s="219"/>
      <c r="BD23" s="219"/>
      <c r="BE23" s="219"/>
      <c r="BF23" s="227"/>
      <c r="BG23" s="222"/>
      <c r="BH23" s="217"/>
      <c r="BI23" s="218"/>
      <c r="BJ23" s="218"/>
      <c r="BK23" s="218"/>
      <c r="BL23" s="25"/>
      <c r="BM23" s="218"/>
      <c r="BN23" s="218"/>
      <c r="BO23" s="7"/>
      <c r="BP23" s="26"/>
      <c r="BQ23" s="8"/>
      <c r="BR23" s="219"/>
      <c r="BS23" s="219"/>
      <c r="BT23" s="235"/>
      <c r="BU23" s="219"/>
      <c r="BV23" s="219"/>
      <c r="BW23" s="219"/>
      <c r="BX23" s="219"/>
      <c r="BY23" s="227"/>
      <c r="BZ23" s="222"/>
      <c r="CA23" s="217"/>
      <c r="CB23" s="218"/>
      <c r="CC23" s="218"/>
      <c r="CD23" s="218"/>
      <c r="CE23" s="25"/>
      <c r="CF23" s="218"/>
      <c r="CG23" s="218"/>
      <c r="CH23" s="7"/>
      <c r="CI23" s="26"/>
      <c r="CJ23" s="8"/>
      <c r="CK23" s="219"/>
      <c r="CL23" s="219"/>
      <c r="CM23" s="235"/>
      <c r="CN23" s="219"/>
      <c r="CO23" s="219"/>
      <c r="CP23" s="219"/>
      <c r="CQ23" s="219"/>
      <c r="CR23" s="227"/>
      <c r="CS23" s="222"/>
      <c r="CT23" s="217"/>
      <c r="CU23" s="218"/>
      <c r="CV23" s="218"/>
      <c r="CW23" s="218"/>
      <c r="CX23" s="25"/>
      <c r="CY23" s="218"/>
      <c r="CZ23" s="218"/>
      <c r="DA23" s="7"/>
      <c r="DB23" s="26"/>
      <c r="DC23" s="8"/>
      <c r="DD23" s="219"/>
      <c r="DE23" s="219"/>
      <c r="DF23" s="235"/>
      <c r="DG23" s="219"/>
      <c r="DH23" s="219"/>
      <c r="DI23" s="219"/>
      <c r="DJ23" s="219"/>
      <c r="DK23" s="227"/>
      <c r="DL23" s="222"/>
      <c r="DM23" s="217"/>
      <c r="DN23" s="218"/>
      <c r="DO23" s="218"/>
      <c r="DP23" s="218"/>
      <c r="DQ23" s="25"/>
      <c r="DR23" s="218"/>
      <c r="DS23" s="218"/>
      <c r="DT23" s="7"/>
      <c r="DU23" s="26"/>
      <c r="DV23" s="8"/>
      <c r="DW23" s="219"/>
      <c r="DX23" s="219"/>
      <c r="DY23" s="235"/>
      <c r="DZ23" s="219"/>
      <c r="EA23" s="219"/>
      <c r="EB23" s="219"/>
      <c r="EC23" s="219"/>
      <c r="ED23" s="227"/>
      <c r="EE23" s="222"/>
      <c r="EF23" s="217"/>
      <c r="EG23" s="218"/>
      <c r="EH23" s="218"/>
      <c r="EI23" s="218"/>
      <c r="EJ23" s="25"/>
      <c r="EK23" s="218"/>
      <c r="EL23" s="218"/>
      <c r="EM23" s="7"/>
      <c r="EN23" s="26"/>
      <c r="EO23" s="8"/>
      <c r="EP23" s="219"/>
      <c r="EQ23" s="219"/>
      <c r="ER23" s="235"/>
      <c r="ES23" s="219"/>
      <c r="ET23" s="219"/>
      <c r="EU23" s="219"/>
      <c r="EV23" s="219"/>
      <c r="EW23" s="227"/>
      <c r="EX23" s="222"/>
      <c r="EY23" s="217"/>
      <c r="EZ23" s="218"/>
      <c r="FA23" s="218"/>
      <c r="FB23" s="218"/>
      <c r="FC23" s="25"/>
      <c r="FD23" s="218"/>
      <c r="FE23" s="218"/>
      <c r="FF23" s="7"/>
      <c r="FG23" s="26"/>
      <c r="FH23" s="8"/>
      <c r="FI23" s="219"/>
      <c r="FJ23" s="219"/>
      <c r="FK23" s="235"/>
      <c r="FL23" s="219"/>
      <c r="FM23" s="219"/>
      <c r="FN23" s="219"/>
      <c r="FO23" s="219"/>
      <c r="FP23" s="227"/>
      <c r="FQ23" s="222"/>
      <c r="FR23" s="217"/>
      <c r="FS23" s="218"/>
      <c r="FT23" s="218"/>
      <c r="FU23" s="218"/>
      <c r="FV23" s="25"/>
      <c r="FW23" s="218"/>
      <c r="FX23" s="218"/>
      <c r="FY23" s="7"/>
      <c r="FZ23" s="26"/>
      <c r="GA23" s="8"/>
      <c r="GB23" s="219"/>
      <c r="GC23" s="219"/>
      <c r="GD23" s="235"/>
      <c r="GE23" s="219"/>
      <c r="GF23" s="219"/>
      <c r="GG23" s="219"/>
      <c r="GH23" s="219"/>
      <c r="GI23" s="227"/>
      <c r="GJ23" s="222"/>
      <c r="GK23" s="217"/>
      <c r="GL23" s="218"/>
      <c r="GM23" s="218"/>
      <c r="GN23" s="218"/>
      <c r="GO23" s="25"/>
      <c r="GP23" s="218"/>
      <c r="GQ23" s="218"/>
      <c r="GR23" s="7"/>
      <c r="GS23" s="26"/>
      <c r="GT23" s="8"/>
      <c r="GU23" s="219"/>
      <c r="GV23" s="219"/>
      <c r="GW23" s="235"/>
      <c r="GX23" s="219"/>
      <c r="GY23" s="219"/>
      <c r="GZ23" s="219"/>
      <c r="HA23" s="219"/>
      <c r="HB23" s="227"/>
      <c r="HC23" s="222"/>
      <c r="HD23" s="217"/>
      <c r="HE23" s="218"/>
      <c r="HF23" s="218"/>
      <c r="HG23" s="218"/>
      <c r="HH23" s="25"/>
      <c r="HI23" s="218"/>
      <c r="HJ23" s="218"/>
      <c r="HK23" s="7"/>
      <c r="HL23" s="26"/>
      <c r="HM23" s="8"/>
      <c r="HN23" s="219"/>
      <c r="HO23" s="219"/>
      <c r="HP23" s="235"/>
      <c r="HQ23" s="219"/>
      <c r="HR23" s="219"/>
      <c r="HS23" s="219"/>
      <c r="HT23" s="219"/>
      <c r="HU23" s="227"/>
      <c r="HV23" s="222"/>
      <c r="HW23" s="217"/>
      <c r="HX23" s="218"/>
      <c r="HY23" s="218"/>
      <c r="HZ23" s="218"/>
      <c r="IA23" s="25"/>
      <c r="IB23" s="218"/>
      <c r="IC23" s="218"/>
      <c r="ID23" s="7"/>
      <c r="IE23" s="26"/>
      <c r="IF23" s="8"/>
      <c r="IG23" s="219"/>
      <c r="IH23" s="219"/>
      <c r="II23" s="235"/>
      <c r="IJ23" s="219"/>
      <c r="IK23" s="219"/>
      <c r="IL23" s="219"/>
      <c r="IM23" s="219"/>
      <c r="IN23" s="227"/>
      <c r="IO23" s="222"/>
      <c r="IP23" s="217"/>
      <c r="IQ23" s="218"/>
      <c r="IR23" s="218"/>
      <c r="IS23" s="218"/>
      <c r="IT23" s="25"/>
      <c r="IU23" s="218"/>
      <c r="IV23" s="218"/>
    </row>
    <row r="24" spans="1:256" s="7" customFormat="1" ht="76.7" customHeight="1">
      <c r="A24" s="222"/>
      <c r="B24" s="217"/>
      <c r="C24" s="218"/>
      <c r="D24" s="218"/>
      <c r="E24" s="218"/>
      <c r="F24" s="7" t="s">
        <v>113</v>
      </c>
      <c r="G24" s="218"/>
      <c r="H24" s="218"/>
      <c r="I24" s="7" t="s">
        <v>114</v>
      </c>
      <c r="J24" s="7" t="s">
        <v>115</v>
      </c>
      <c r="K24" s="7" t="s">
        <v>30</v>
      </c>
      <c r="L24" s="7" t="s">
        <v>116</v>
      </c>
      <c r="M24" s="219"/>
      <c r="N24" s="235"/>
      <c r="O24" s="219"/>
      <c r="P24" s="219"/>
      <c r="Q24" s="226"/>
      <c r="R24" s="226"/>
      <c r="S24" s="234"/>
      <c r="T24" s="222"/>
      <c r="U24" s="217"/>
      <c r="V24" s="218"/>
      <c r="W24" s="218"/>
      <c r="X24" s="218"/>
      <c r="Y24" s="7" t="s">
        <v>113</v>
      </c>
      <c r="Z24" s="218"/>
      <c r="AA24" s="218"/>
      <c r="AB24" s="1"/>
      <c r="AC24" s="1"/>
      <c r="AD24" s="1"/>
      <c r="AE24" s="1"/>
      <c r="AF24" s="1"/>
      <c r="AG24" s="1"/>
      <c r="AH24" s="1"/>
      <c r="AI24" s="1"/>
      <c r="AJ24" s="1"/>
      <c r="AK24" s="1"/>
      <c r="AL24" s="1"/>
      <c r="AM24" s="1"/>
      <c r="AN24" s="1"/>
      <c r="AO24" s="217"/>
      <c r="AP24" s="218"/>
      <c r="AQ24" s="218"/>
      <c r="AR24" s="218"/>
      <c r="AT24" s="218"/>
      <c r="AU24" s="218"/>
      <c r="AZ24" s="219"/>
      <c r="BA24" s="235"/>
      <c r="BB24" s="219"/>
      <c r="BC24" s="219"/>
      <c r="BD24" s="219"/>
      <c r="BE24" s="219"/>
      <c r="BF24" s="227"/>
      <c r="BG24" s="222"/>
      <c r="BH24" s="217"/>
      <c r="BI24" s="218"/>
      <c r="BJ24" s="218"/>
      <c r="BK24" s="218"/>
      <c r="BM24" s="218"/>
      <c r="BN24" s="218"/>
      <c r="BS24" s="219"/>
      <c r="BT24" s="235"/>
      <c r="BU24" s="219"/>
      <c r="BV24" s="219"/>
      <c r="BW24" s="219"/>
      <c r="BX24" s="219"/>
      <c r="BY24" s="227"/>
      <c r="BZ24" s="222"/>
      <c r="CA24" s="217"/>
      <c r="CB24" s="218"/>
      <c r="CC24" s="218"/>
      <c r="CD24" s="218"/>
      <c r="CF24" s="218"/>
      <c r="CG24" s="218"/>
      <c r="CL24" s="219"/>
      <c r="CM24" s="235"/>
      <c r="CN24" s="219"/>
      <c r="CO24" s="219"/>
      <c r="CP24" s="219"/>
      <c r="CQ24" s="219"/>
      <c r="CR24" s="227"/>
      <c r="CS24" s="222"/>
      <c r="CT24" s="217"/>
      <c r="CU24" s="218"/>
      <c r="CV24" s="218"/>
      <c r="CW24" s="218"/>
      <c r="CY24" s="218"/>
      <c r="CZ24" s="218"/>
      <c r="DE24" s="219"/>
      <c r="DF24" s="235"/>
      <c r="DG24" s="219"/>
      <c r="DH24" s="219"/>
      <c r="DI24" s="219"/>
      <c r="DJ24" s="219"/>
      <c r="DK24" s="227"/>
      <c r="DL24" s="222"/>
      <c r="DM24" s="217"/>
      <c r="DN24" s="218"/>
      <c r="DO24" s="218"/>
      <c r="DP24" s="218"/>
      <c r="DR24" s="218"/>
      <c r="DS24" s="218"/>
      <c r="DX24" s="219"/>
      <c r="DY24" s="235"/>
      <c r="DZ24" s="219"/>
      <c r="EA24" s="219"/>
      <c r="EB24" s="219"/>
      <c r="EC24" s="219"/>
      <c r="ED24" s="227"/>
      <c r="EE24" s="222"/>
      <c r="EF24" s="217"/>
      <c r="EG24" s="218"/>
      <c r="EH24" s="218"/>
      <c r="EI24" s="218"/>
      <c r="EK24" s="218"/>
      <c r="EL24" s="218"/>
      <c r="EQ24" s="219"/>
      <c r="ER24" s="235"/>
      <c r="ES24" s="219"/>
      <c r="ET24" s="219"/>
      <c r="EU24" s="219"/>
      <c r="EV24" s="219"/>
      <c r="EW24" s="227"/>
      <c r="EX24" s="222"/>
      <c r="EY24" s="217"/>
      <c r="EZ24" s="218"/>
      <c r="FA24" s="218"/>
      <c r="FB24" s="218"/>
      <c r="FD24" s="218"/>
      <c r="FE24" s="218"/>
      <c r="FJ24" s="219"/>
      <c r="FK24" s="235"/>
      <c r="FL24" s="219"/>
      <c r="FM24" s="219"/>
      <c r="FN24" s="219"/>
      <c r="FO24" s="219"/>
      <c r="FP24" s="227"/>
      <c r="FQ24" s="222"/>
      <c r="FR24" s="217"/>
      <c r="FS24" s="218"/>
      <c r="FT24" s="218"/>
      <c r="FU24" s="218"/>
      <c r="FW24" s="218"/>
      <c r="FX24" s="218"/>
      <c r="GC24" s="219"/>
      <c r="GD24" s="235"/>
      <c r="GE24" s="219"/>
      <c r="GF24" s="219"/>
      <c r="GG24" s="219"/>
      <c r="GH24" s="219"/>
      <c r="GI24" s="227"/>
      <c r="GJ24" s="222"/>
      <c r="GK24" s="217"/>
      <c r="GL24" s="218"/>
      <c r="GM24" s="218"/>
      <c r="GN24" s="218"/>
      <c r="GP24" s="218"/>
      <c r="GQ24" s="218"/>
      <c r="GV24" s="219"/>
      <c r="GW24" s="235"/>
      <c r="GX24" s="219"/>
      <c r="GY24" s="219"/>
      <c r="GZ24" s="219"/>
      <c r="HA24" s="219"/>
      <c r="HB24" s="227"/>
      <c r="HC24" s="222"/>
      <c r="HD24" s="217"/>
      <c r="HE24" s="218"/>
      <c r="HF24" s="218"/>
      <c r="HG24" s="218"/>
      <c r="HI24" s="218"/>
      <c r="HJ24" s="218"/>
      <c r="HO24" s="219"/>
      <c r="HP24" s="235"/>
      <c r="HQ24" s="219"/>
      <c r="HR24" s="219"/>
      <c r="HS24" s="219"/>
      <c r="HT24" s="219"/>
      <c r="HU24" s="227"/>
      <c r="HV24" s="222"/>
      <c r="HW24" s="217"/>
      <c r="HX24" s="218"/>
      <c r="HY24" s="218"/>
      <c r="HZ24" s="218"/>
      <c r="IB24" s="218"/>
      <c r="IC24" s="218"/>
      <c r="IH24" s="219"/>
      <c r="II24" s="235"/>
      <c r="IJ24" s="219"/>
      <c r="IK24" s="219"/>
      <c r="IL24" s="219"/>
      <c r="IM24" s="219"/>
      <c r="IN24" s="227"/>
      <c r="IO24" s="222"/>
      <c r="IP24" s="217"/>
      <c r="IQ24" s="218"/>
      <c r="IR24" s="218"/>
      <c r="IS24" s="218"/>
      <c r="IU24" s="218"/>
      <c r="IV24" s="218"/>
    </row>
    <row r="25" spans="1:256" s="7" customFormat="1" ht="54.95" customHeight="1">
      <c r="A25" s="222"/>
      <c r="B25" s="217"/>
      <c r="C25" s="218"/>
      <c r="D25" s="218"/>
      <c r="E25" s="218"/>
      <c r="F25" s="6" t="s">
        <v>117</v>
      </c>
      <c r="G25" s="218"/>
      <c r="H25" s="218"/>
      <c r="I25" s="7" t="s">
        <v>118</v>
      </c>
      <c r="J25" s="7" t="s">
        <v>119</v>
      </c>
      <c r="K25" s="8" t="s">
        <v>65</v>
      </c>
      <c r="L25" s="7" t="s">
        <v>120</v>
      </c>
      <c r="M25" s="219"/>
      <c r="N25" s="235"/>
      <c r="O25" s="219"/>
      <c r="P25" s="219"/>
      <c r="Q25" s="226"/>
      <c r="R25" s="226"/>
      <c r="S25" s="234"/>
      <c r="T25" s="222"/>
      <c r="U25" s="217"/>
      <c r="V25" s="218"/>
      <c r="W25" s="218"/>
      <c r="X25" s="218"/>
      <c r="Y25" s="6" t="s">
        <v>117</v>
      </c>
      <c r="Z25" s="218"/>
      <c r="AA25" s="218"/>
      <c r="AB25" s="1"/>
      <c r="AC25" s="1"/>
      <c r="AD25" s="1"/>
      <c r="AE25" s="1"/>
      <c r="AF25" s="1"/>
      <c r="AG25" s="1"/>
      <c r="AH25" s="1"/>
      <c r="AI25" s="1"/>
      <c r="AJ25" s="1"/>
      <c r="AK25" s="1"/>
      <c r="AL25" s="1"/>
      <c r="AM25" s="1"/>
      <c r="AN25" s="1"/>
      <c r="AO25" s="217"/>
      <c r="AP25" s="218"/>
      <c r="AQ25" s="218"/>
      <c r="AR25" s="218"/>
      <c r="AS25" s="6"/>
      <c r="AT25" s="218"/>
      <c r="AU25" s="218"/>
      <c r="AX25" s="8"/>
      <c r="AZ25" s="219"/>
      <c r="BA25" s="235"/>
      <c r="BB25" s="219"/>
      <c r="BC25" s="219"/>
      <c r="BD25" s="219"/>
      <c r="BE25" s="219"/>
      <c r="BF25" s="227"/>
      <c r="BG25" s="222"/>
      <c r="BH25" s="217"/>
      <c r="BI25" s="218"/>
      <c r="BJ25" s="218"/>
      <c r="BK25" s="218"/>
      <c r="BL25" s="6"/>
      <c r="BM25" s="218"/>
      <c r="BN25" s="218"/>
      <c r="BQ25" s="8"/>
      <c r="BS25" s="219"/>
      <c r="BT25" s="235"/>
      <c r="BU25" s="219"/>
      <c r="BV25" s="219"/>
      <c r="BW25" s="219"/>
      <c r="BX25" s="219"/>
      <c r="BY25" s="227"/>
      <c r="BZ25" s="222"/>
      <c r="CA25" s="217"/>
      <c r="CB25" s="218"/>
      <c r="CC25" s="218"/>
      <c r="CD25" s="218"/>
      <c r="CE25" s="6"/>
      <c r="CF25" s="218"/>
      <c r="CG25" s="218"/>
      <c r="CJ25" s="8"/>
      <c r="CL25" s="219"/>
      <c r="CM25" s="235"/>
      <c r="CN25" s="219"/>
      <c r="CO25" s="219"/>
      <c r="CP25" s="219"/>
      <c r="CQ25" s="219"/>
      <c r="CR25" s="227"/>
      <c r="CS25" s="222"/>
      <c r="CT25" s="217"/>
      <c r="CU25" s="218"/>
      <c r="CV25" s="218"/>
      <c r="CW25" s="218"/>
      <c r="CX25" s="6"/>
      <c r="CY25" s="218"/>
      <c r="CZ25" s="218"/>
      <c r="DC25" s="8"/>
      <c r="DE25" s="219"/>
      <c r="DF25" s="235"/>
      <c r="DG25" s="219"/>
      <c r="DH25" s="219"/>
      <c r="DI25" s="219"/>
      <c r="DJ25" s="219"/>
      <c r="DK25" s="227"/>
      <c r="DL25" s="222"/>
      <c r="DM25" s="217"/>
      <c r="DN25" s="218"/>
      <c r="DO25" s="218"/>
      <c r="DP25" s="218"/>
      <c r="DQ25" s="6"/>
      <c r="DR25" s="218"/>
      <c r="DS25" s="218"/>
      <c r="DV25" s="8"/>
      <c r="DX25" s="219"/>
      <c r="DY25" s="235"/>
      <c r="DZ25" s="219"/>
      <c r="EA25" s="219"/>
      <c r="EB25" s="219"/>
      <c r="EC25" s="219"/>
      <c r="ED25" s="227"/>
      <c r="EE25" s="222"/>
      <c r="EF25" s="217"/>
      <c r="EG25" s="218"/>
      <c r="EH25" s="218"/>
      <c r="EI25" s="218"/>
      <c r="EJ25" s="6"/>
      <c r="EK25" s="218"/>
      <c r="EL25" s="218"/>
      <c r="EO25" s="8"/>
      <c r="EQ25" s="219"/>
      <c r="ER25" s="235"/>
      <c r="ES25" s="219"/>
      <c r="ET25" s="219"/>
      <c r="EU25" s="219"/>
      <c r="EV25" s="219"/>
      <c r="EW25" s="227"/>
      <c r="EX25" s="222"/>
      <c r="EY25" s="217"/>
      <c r="EZ25" s="218"/>
      <c r="FA25" s="218"/>
      <c r="FB25" s="218"/>
      <c r="FC25" s="6"/>
      <c r="FD25" s="218"/>
      <c r="FE25" s="218"/>
      <c r="FH25" s="8"/>
      <c r="FJ25" s="219"/>
      <c r="FK25" s="235"/>
      <c r="FL25" s="219"/>
      <c r="FM25" s="219"/>
      <c r="FN25" s="219"/>
      <c r="FO25" s="219"/>
      <c r="FP25" s="227"/>
      <c r="FQ25" s="222"/>
      <c r="FR25" s="217"/>
      <c r="FS25" s="218"/>
      <c r="FT25" s="218"/>
      <c r="FU25" s="218"/>
      <c r="FV25" s="6"/>
      <c r="FW25" s="218"/>
      <c r="FX25" s="218"/>
      <c r="GA25" s="8"/>
      <c r="GC25" s="219"/>
      <c r="GD25" s="235"/>
      <c r="GE25" s="219"/>
      <c r="GF25" s="219"/>
      <c r="GG25" s="219"/>
      <c r="GH25" s="219"/>
      <c r="GI25" s="227"/>
      <c r="GJ25" s="222"/>
      <c r="GK25" s="217"/>
      <c r="GL25" s="218"/>
      <c r="GM25" s="218"/>
      <c r="GN25" s="218"/>
      <c r="GO25" s="6"/>
      <c r="GP25" s="218"/>
      <c r="GQ25" s="218"/>
      <c r="GT25" s="8"/>
      <c r="GV25" s="219"/>
      <c r="GW25" s="235"/>
      <c r="GX25" s="219"/>
      <c r="GY25" s="219"/>
      <c r="GZ25" s="219"/>
      <c r="HA25" s="219"/>
      <c r="HB25" s="227"/>
      <c r="HC25" s="222"/>
      <c r="HD25" s="217"/>
      <c r="HE25" s="218"/>
      <c r="HF25" s="218"/>
      <c r="HG25" s="218"/>
      <c r="HH25" s="6"/>
      <c r="HI25" s="218"/>
      <c r="HJ25" s="218"/>
      <c r="HM25" s="8"/>
      <c r="HO25" s="219"/>
      <c r="HP25" s="235"/>
      <c r="HQ25" s="219"/>
      <c r="HR25" s="219"/>
      <c r="HS25" s="219"/>
      <c r="HT25" s="219"/>
      <c r="HU25" s="227"/>
      <c r="HV25" s="222"/>
      <c r="HW25" s="217"/>
      <c r="HX25" s="218"/>
      <c r="HY25" s="218"/>
      <c r="HZ25" s="218"/>
      <c r="IA25" s="6"/>
      <c r="IB25" s="218"/>
      <c r="IC25" s="218"/>
      <c r="IF25" s="8"/>
      <c r="IH25" s="219"/>
      <c r="II25" s="235"/>
      <c r="IJ25" s="219"/>
      <c r="IK25" s="219"/>
      <c r="IL25" s="219"/>
      <c r="IM25" s="219"/>
      <c r="IN25" s="227"/>
      <c r="IO25" s="222"/>
      <c r="IP25" s="217"/>
      <c r="IQ25" s="218"/>
      <c r="IR25" s="218"/>
      <c r="IS25" s="218"/>
      <c r="IT25" s="6"/>
      <c r="IU25" s="218"/>
      <c r="IV25" s="218"/>
    </row>
    <row r="26" spans="1:256" s="7" customFormat="1" ht="96.6" customHeight="1">
      <c r="A26" s="222">
        <v>6</v>
      </c>
      <c r="B26" s="217" t="s">
        <v>121</v>
      </c>
      <c r="C26" s="218" t="s">
        <v>122</v>
      </c>
      <c r="D26" s="218" t="s">
        <v>23</v>
      </c>
      <c r="E26" s="218" t="s">
        <v>123</v>
      </c>
      <c r="F26" s="6" t="s">
        <v>124</v>
      </c>
      <c r="G26" s="274"/>
      <c r="H26" s="219" t="s">
        <v>125</v>
      </c>
      <c r="I26" s="27" t="s">
        <v>126</v>
      </c>
      <c r="J26" s="7" t="s">
        <v>127</v>
      </c>
      <c r="K26" s="7" t="s">
        <v>65</v>
      </c>
      <c r="L26" s="7" t="s">
        <v>120</v>
      </c>
      <c r="M26" s="219" t="s">
        <v>128</v>
      </c>
      <c r="N26" s="225">
        <v>3088006.35</v>
      </c>
      <c r="O26" s="219" t="s">
        <v>33</v>
      </c>
      <c r="P26" s="219" t="s">
        <v>129</v>
      </c>
      <c r="Q26" s="226">
        <v>3850000</v>
      </c>
      <c r="R26" s="226">
        <v>929000</v>
      </c>
      <c r="S26" s="234" t="s">
        <v>130</v>
      </c>
      <c r="T26" s="222">
        <v>6</v>
      </c>
      <c r="U26" s="217" t="s">
        <v>121</v>
      </c>
      <c r="V26" s="218" t="s">
        <v>122</v>
      </c>
      <c r="W26" s="218" t="s">
        <v>36</v>
      </c>
      <c r="X26" s="218" t="s">
        <v>123</v>
      </c>
      <c r="Y26" s="6" t="s">
        <v>124</v>
      </c>
      <c r="Z26" s="274"/>
      <c r="AA26" s="219" t="s">
        <v>125</v>
      </c>
      <c r="AB26" s="1"/>
      <c r="AC26" s="1"/>
      <c r="AD26" s="1"/>
      <c r="AE26" s="1"/>
      <c r="AF26" s="1"/>
      <c r="AG26" s="1"/>
      <c r="AH26" s="1"/>
      <c r="AI26" s="1"/>
      <c r="AJ26" s="1"/>
      <c r="AK26" s="1"/>
      <c r="AL26" s="1"/>
      <c r="AM26" s="1"/>
      <c r="AN26" s="1"/>
      <c r="AO26" s="217"/>
      <c r="AP26" s="218"/>
      <c r="AQ26" s="218"/>
      <c r="AR26" s="218"/>
      <c r="AS26" s="6"/>
      <c r="AT26" s="274"/>
      <c r="AU26" s="219"/>
      <c r="AV26" s="27"/>
      <c r="AZ26" s="219"/>
      <c r="BA26" s="225"/>
      <c r="BB26" s="219"/>
      <c r="BC26" s="219"/>
      <c r="BD26" s="226"/>
      <c r="BE26" s="226"/>
      <c r="BF26" s="227"/>
      <c r="BG26" s="222"/>
      <c r="BH26" s="217"/>
      <c r="BI26" s="218"/>
      <c r="BJ26" s="218"/>
      <c r="BK26" s="218"/>
      <c r="BL26" s="6"/>
      <c r="BM26" s="274"/>
      <c r="BN26" s="219"/>
      <c r="BO26" s="27"/>
      <c r="BS26" s="219"/>
      <c r="BT26" s="225"/>
      <c r="BU26" s="219"/>
      <c r="BV26" s="219"/>
      <c r="BW26" s="226"/>
      <c r="BX26" s="226"/>
      <c r="BY26" s="227"/>
      <c r="BZ26" s="222"/>
      <c r="CA26" s="217"/>
      <c r="CB26" s="218"/>
      <c r="CC26" s="218"/>
      <c r="CD26" s="218"/>
      <c r="CE26" s="6"/>
      <c r="CF26" s="274"/>
      <c r="CG26" s="219"/>
      <c r="CH26" s="27"/>
      <c r="CL26" s="219"/>
      <c r="CM26" s="225"/>
      <c r="CN26" s="219"/>
      <c r="CO26" s="219"/>
      <c r="CP26" s="226"/>
      <c r="CQ26" s="226"/>
      <c r="CR26" s="227"/>
      <c r="CS26" s="222"/>
      <c r="CT26" s="217"/>
      <c r="CU26" s="218"/>
      <c r="CV26" s="218"/>
      <c r="CW26" s="218"/>
      <c r="CX26" s="6"/>
      <c r="CY26" s="274"/>
      <c r="CZ26" s="219"/>
      <c r="DA26" s="27"/>
      <c r="DE26" s="219"/>
      <c r="DF26" s="225"/>
      <c r="DG26" s="219"/>
      <c r="DH26" s="219"/>
      <c r="DI26" s="226"/>
      <c r="DJ26" s="226"/>
      <c r="DK26" s="227"/>
      <c r="DL26" s="222"/>
      <c r="DM26" s="217"/>
      <c r="DN26" s="218"/>
      <c r="DO26" s="218"/>
      <c r="DP26" s="218"/>
      <c r="DQ26" s="6"/>
      <c r="DR26" s="274"/>
      <c r="DS26" s="219"/>
      <c r="DT26" s="27"/>
      <c r="DX26" s="219"/>
      <c r="DY26" s="225"/>
      <c r="DZ26" s="219"/>
      <c r="EA26" s="219"/>
      <c r="EB26" s="226"/>
      <c r="EC26" s="226"/>
      <c r="ED26" s="227"/>
      <c r="EE26" s="222"/>
      <c r="EF26" s="217"/>
      <c r="EG26" s="218"/>
      <c r="EH26" s="218"/>
      <c r="EI26" s="218"/>
      <c r="EJ26" s="6"/>
      <c r="EK26" s="274"/>
      <c r="EL26" s="219"/>
      <c r="EM26" s="27"/>
      <c r="EQ26" s="219"/>
      <c r="ER26" s="225"/>
      <c r="ES26" s="219"/>
      <c r="ET26" s="219"/>
      <c r="EU26" s="226"/>
      <c r="EV26" s="226"/>
      <c r="EW26" s="227"/>
      <c r="EX26" s="222"/>
      <c r="EY26" s="217"/>
      <c r="EZ26" s="218"/>
      <c r="FA26" s="218"/>
      <c r="FB26" s="218"/>
      <c r="FC26" s="6"/>
      <c r="FD26" s="274"/>
      <c r="FE26" s="219"/>
      <c r="FF26" s="27"/>
      <c r="FJ26" s="219"/>
      <c r="FK26" s="225"/>
      <c r="FL26" s="219"/>
      <c r="FM26" s="219"/>
      <c r="FN26" s="226"/>
      <c r="FO26" s="226"/>
      <c r="FP26" s="227"/>
      <c r="FQ26" s="222"/>
      <c r="FR26" s="217"/>
      <c r="FS26" s="218"/>
      <c r="FT26" s="218"/>
      <c r="FU26" s="218"/>
      <c r="FV26" s="6"/>
      <c r="FW26" s="274"/>
      <c r="FX26" s="219"/>
      <c r="FY26" s="27"/>
      <c r="GC26" s="219"/>
      <c r="GD26" s="225"/>
      <c r="GE26" s="219"/>
      <c r="GF26" s="219"/>
      <c r="GG26" s="226"/>
      <c r="GH26" s="226"/>
      <c r="GI26" s="227"/>
      <c r="GJ26" s="222"/>
      <c r="GK26" s="217"/>
      <c r="GL26" s="218"/>
      <c r="GM26" s="218"/>
      <c r="GN26" s="218"/>
      <c r="GO26" s="6"/>
      <c r="GP26" s="274"/>
      <c r="GQ26" s="219"/>
      <c r="GR26" s="27"/>
      <c r="GV26" s="219"/>
      <c r="GW26" s="225"/>
      <c r="GX26" s="219"/>
      <c r="GY26" s="219"/>
      <c r="GZ26" s="226"/>
      <c r="HA26" s="226"/>
      <c r="HB26" s="227"/>
      <c r="HC26" s="222"/>
      <c r="HD26" s="217"/>
      <c r="HE26" s="218"/>
      <c r="HF26" s="218"/>
      <c r="HG26" s="218"/>
      <c r="HH26" s="6"/>
      <c r="HI26" s="274"/>
      <c r="HJ26" s="219"/>
      <c r="HK26" s="27"/>
      <c r="HO26" s="219"/>
      <c r="HP26" s="225"/>
      <c r="HQ26" s="219"/>
      <c r="HR26" s="219"/>
      <c r="HS26" s="226"/>
      <c r="HT26" s="226"/>
      <c r="HU26" s="227"/>
      <c r="HV26" s="222"/>
      <c r="HW26" s="217"/>
      <c r="HX26" s="218"/>
      <c r="HY26" s="218"/>
      <c r="HZ26" s="218"/>
      <c r="IA26" s="6"/>
      <c r="IB26" s="274"/>
      <c r="IC26" s="219"/>
      <c r="ID26" s="27"/>
      <c r="IH26" s="219"/>
      <c r="II26" s="225"/>
      <c r="IJ26" s="219"/>
      <c r="IK26" s="219"/>
      <c r="IL26" s="226"/>
      <c r="IM26" s="226"/>
      <c r="IN26" s="227"/>
      <c r="IO26" s="222"/>
      <c r="IP26" s="217"/>
      <c r="IQ26" s="218"/>
      <c r="IR26" s="218"/>
      <c r="IS26" s="218"/>
      <c r="IT26" s="6"/>
      <c r="IU26" s="274"/>
      <c r="IV26" s="219"/>
    </row>
    <row r="27" spans="1:256" s="7" customFormat="1" ht="103.5" customHeight="1">
      <c r="A27" s="222"/>
      <c r="B27" s="217"/>
      <c r="C27" s="218"/>
      <c r="D27" s="218"/>
      <c r="E27" s="218"/>
      <c r="F27" s="6" t="s">
        <v>131</v>
      </c>
      <c r="G27" s="274"/>
      <c r="H27" s="219"/>
      <c r="I27" s="28" t="s">
        <v>132</v>
      </c>
      <c r="J27" s="7" t="s">
        <v>133</v>
      </c>
      <c r="K27" s="7" t="s">
        <v>65</v>
      </c>
      <c r="L27" s="7" t="s">
        <v>44</v>
      </c>
      <c r="M27" s="219"/>
      <c r="N27" s="225"/>
      <c r="O27" s="219"/>
      <c r="P27" s="219"/>
      <c r="Q27" s="226"/>
      <c r="R27" s="226"/>
      <c r="S27" s="234"/>
      <c r="T27" s="222"/>
      <c r="U27" s="217"/>
      <c r="V27" s="218"/>
      <c r="W27" s="218"/>
      <c r="X27" s="218"/>
      <c r="Y27" s="6" t="s">
        <v>131</v>
      </c>
      <c r="Z27" s="274"/>
      <c r="AA27" s="219"/>
      <c r="AB27" s="1"/>
      <c r="AC27" s="1"/>
      <c r="AD27" s="1"/>
      <c r="AE27" s="1"/>
      <c r="AF27" s="1"/>
      <c r="AG27" s="1"/>
      <c r="AH27" s="1"/>
      <c r="AI27" s="1"/>
      <c r="AJ27" s="1"/>
      <c r="AK27" s="1"/>
      <c r="AL27" s="1"/>
      <c r="AM27" s="1"/>
      <c r="AN27" s="1"/>
      <c r="AO27" s="217"/>
      <c r="AP27" s="218"/>
      <c r="AQ27" s="218"/>
      <c r="AR27" s="218"/>
      <c r="AS27" s="6"/>
      <c r="AT27" s="274"/>
      <c r="AU27" s="219"/>
      <c r="AV27" s="28"/>
      <c r="AZ27" s="219"/>
      <c r="BA27" s="225"/>
      <c r="BB27" s="219"/>
      <c r="BC27" s="219"/>
      <c r="BD27" s="219"/>
      <c r="BE27" s="219"/>
      <c r="BF27" s="227"/>
      <c r="BG27" s="222"/>
      <c r="BH27" s="217"/>
      <c r="BI27" s="218"/>
      <c r="BJ27" s="218"/>
      <c r="BK27" s="218"/>
      <c r="BL27" s="6"/>
      <c r="BM27" s="274"/>
      <c r="BN27" s="219"/>
      <c r="BO27" s="28"/>
      <c r="BS27" s="219"/>
      <c r="BT27" s="225"/>
      <c r="BU27" s="219"/>
      <c r="BV27" s="219"/>
      <c r="BW27" s="219"/>
      <c r="BX27" s="219"/>
      <c r="BY27" s="227"/>
      <c r="BZ27" s="222"/>
      <c r="CA27" s="217"/>
      <c r="CB27" s="218"/>
      <c r="CC27" s="218"/>
      <c r="CD27" s="218"/>
      <c r="CE27" s="6"/>
      <c r="CF27" s="274"/>
      <c r="CG27" s="219"/>
      <c r="CH27" s="28"/>
      <c r="CL27" s="219"/>
      <c r="CM27" s="225"/>
      <c r="CN27" s="219"/>
      <c r="CO27" s="219"/>
      <c r="CP27" s="219"/>
      <c r="CQ27" s="219"/>
      <c r="CR27" s="227"/>
      <c r="CS27" s="222"/>
      <c r="CT27" s="217"/>
      <c r="CU27" s="218"/>
      <c r="CV27" s="218"/>
      <c r="CW27" s="218"/>
      <c r="CX27" s="6"/>
      <c r="CY27" s="274"/>
      <c r="CZ27" s="219"/>
      <c r="DA27" s="28"/>
      <c r="DE27" s="219"/>
      <c r="DF27" s="225"/>
      <c r="DG27" s="219"/>
      <c r="DH27" s="219"/>
      <c r="DI27" s="219"/>
      <c r="DJ27" s="219"/>
      <c r="DK27" s="227"/>
      <c r="DL27" s="222"/>
      <c r="DM27" s="217"/>
      <c r="DN27" s="218"/>
      <c r="DO27" s="218"/>
      <c r="DP27" s="218"/>
      <c r="DQ27" s="6"/>
      <c r="DR27" s="274"/>
      <c r="DS27" s="219"/>
      <c r="DT27" s="28"/>
      <c r="DX27" s="219"/>
      <c r="DY27" s="225"/>
      <c r="DZ27" s="219"/>
      <c r="EA27" s="219"/>
      <c r="EB27" s="219"/>
      <c r="EC27" s="219"/>
      <c r="ED27" s="227"/>
      <c r="EE27" s="222"/>
      <c r="EF27" s="217"/>
      <c r="EG27" s="218"/>
      <c r="EH27" s="218"/>
      <c r="EI27" s="218"/>
      <c r="EJ27" s="6"/>
      <c r="EK27" s="274"/>
      <c r="EL27" s="219"/>
      <c r="EM27" s="28"/>
      <c r="EQ27" s="219"/>
      <c r="ER27" s="225"/>
      <c r="ES27" s="219"/>
      <c r="ET27" s="219"/>
      <c r="EU27" s="219"/>
      <c r="EV27" s="219"/>
      <c r="EW27" s="227"/>
      <c r="EX27" s="222"/>
      <c r="EY27" s="217"/>
      <c r="EZ27" s="218"/>
      <c r="FA27" s="218"/>
      <c r="FB27" s="218"/>
      <c r="FC27" s="6"/>
      <c r="FD27" s="274"/>
      <c r="FE27" s="219"/>
      <c r="FF27" s="28"/>
      <c r="FJ27" s="219"/>
      <c r="FK27" s="225"/>
      <c r="FL27" s="219"/>
      <c r="FM27" s="219"/>
      <c r="FN27" s="219"/>
      <c r="FO27" s="219"/>
      <c r="FP27" s="227"/>
      <c r="FQ27" s="222"/>
      <c r="FR27" s="217"/>
      <c r="FS27" s="218"/>
      <c r="FT27" s="218"/>
      <c r="FU27" s="218"/>
      <c r="FV27" s="6"/>
      <c r="FW27" s="274"/>
      <c r="FX27" s="219"/>
      <c r="FY27" s="28"/>
      <c r="GC27" s="219"/>
      <c r="GD27" s="225"/>
      <c r="GE27" s="219"/>
      <c r="GF27" s="219"/>
      <c r="GG27" s="219"/>
      <c r="GH27" s="219"/>
      <c r="GI27" s="227"/>
      <c r="GJ27" s="222"/>
      <c r="GK27" s="217"/>
      <c r="GL27" s="218"/>
      <c r="GM27" s="218"/>
      <c r="GN27" s="218"/>
      <c r="GO27" s="6"/>
      <c r="GP27" s="274"/>
      <c r="GQ27" s="219"/>
      <c r="GR27" s="28"/>
      <c r="GV27" s="219"/>
      <c r="GW27" s="225"/>
      <c r="GX27" s="219"/>
      <c r="GY27" s="219"/>
      <c r="GZ27" s="219"/>
      <c r="HA27" s="219"/>
      <c r="HB27" s="227"/>
      <c r="HC27" s="222"/>
      <c r="HD27" s="217"/>
      <c r="HE27" s="218"/>
      <c r="HF27" s="218"/>
      <c r="HG27" s="218"/>
      <c r="HH27" s="6"/>
      <c r="HI27" s="274"/>
      <c r="HJ27" s="219"/>
      <c r="HK27" s="28"/>
      <c r="HO27" s="219"/>
      <c r="HP27" s="225"/>
      <c r="HQ27" s="219"/>
      <c r="HR27" s="219"/>
      <c r="HS27" s="219"/>
      <c r="HT27" s="219"/>
      <c r="HU27" s="227"/>
      <c r="HV27" s="222"/>
      <c r="HW27" s="217"/>
      <c r="HX27" s="218"/>
      <c r="HY27" s="218"/>
      <c r="HZ27" s="218"/>
      <c r="IA27" s="6"/>
      <c r="IB27" s="274"/>
      <c r="IC27" s="219"/>
      <c r="ID27" s="28"/>
      <c r="IH27" s="219"/>
      <c r="II27" s="225"/>
      <c r="IJ27" s="219"/>
      <c r="IK27" s="219"/>
      <c r="IL27" s="219"/>
      <c r="IM27" s="219"/>
      <c r="IN27" s="227"/>
      <c r="IO27" s="222"/>
      <c r="IP27" s="217"/>
      <c r="IQ27" s="218"/>
      <c r="IR27" s="218"/>
      <c r="IS27" s="218"/>
      <c r="IT27" s="6"/>
      <c r="IU27" s="274"/>
      <c r="IV27" s="219"/>
    </row>
    <row r="28" spans="1:256" s="7" customFormat="1" ht="66.2" customHeight="1">
      <c r="A28" s="222"/>
      <c r="B28" s="217"/>
      <c r="C28" s="218"/>
      <c r="D28" s="218"/>
      <c r="E28" s="218"/>
      <c r="F28" s="6" t="s">
        <v>134</v>
      </c>
      <c r="G28" s="274"/>
      <c r="H28" s="219"/>
      <c r="I28" s="28" t="s">
        <v>135</v>
      </c>
      <c r="J28" s="29" t="s">
        <v>136</v>
      </c>
      <c r="K28" s="30" t="s">
        <v>65</v>
      </c>
      <c r="L28" s="7" t="s">
        <v>44</v>
      </c>
      <c r="M28" s="219"/>
      <c r="N28" s="225"/>
      <c r="O28" s="219"/>
      <c r="P28" s="219"/>
      <c r="Q28" s="226"/>
      <c r="R28" s="226"/>
      <c r="S28" s="234"/>
      <c r="T28" s="222"/>
      <c r="U28" s="217"/>
      <c r="V28" s="218"/>
      <c r="W28" s="218"/>
      <c r="X28" s="218"/>
      <c r="Y28" s="6" t="s">
        <v>134</v>
      </c>
      <c r="Z28" s="274"/>
      <c r="AA28" s="219"/>
      <c r="AB28" s="1"/>
      <c r="AC28" s="1"/>
      <c r="AD28" s="1"/>
      <c r="AE28" s="1"/>
      <c r="AF28" s="1"/>
      <c r="AG28" s="1"/>
      <c r="AH28" s="1"/>
      <c r="AI28" s="1"/>
      <c r="AJ28" s="1"/>
      <c r="AK28" s="1"/>
      <c r="AL28" s="1"/>
      <c r="AM28" s="1"/>
      <c r="AN28" s="1"/>
      <c r="AO28" s="217"/>
      <c r="AP28" s="218"/>
      <c r="AQ28" s="218"/>
      <c r="AR28" s="218"/>
      <c r="AS28" s="6"/>
      <c r="AT28" s="274"/>
      <c r="AU28" s="219"/>
      <c r="AV28" s="28"/>
      <c r="AW28" s="29"/>
      <c r="AX28" s="30"/>
      <c r="AY28" s="9"/>
      <c r="AZ28" s="219"/>
      <c r="BA28" s="225"/>
      <c r="BB28" s="219"/>
      <c r="BC28" s="219"/>
      <c r="BD28" s="219"/>
      <c r="BE28" s="219"/>
      <c r="BF28" s="227"/>
      <c r="BG28" s="222"/>
      <c r="BH28" s="217"/>
      <c r="BI28" s="218"/>
      <c r="BJ28" s="218"/>
      <c r="BK28" s="218"/>
      <c r="BL28" s="6"/>
      <c r="BM28" s="274"/>
      <c r="BN28" s="219"/>
      <c r="BO28" s="28"/>
      <c r="BP28" s="29"/>
      <c r="BQ28" s="30"/>
      <c r="BR28" s="9"/>
      <c r="BS28" s="219"/>
      <c r="BT28" s="225"/>
      <c r="BU28" s="219"/>
      <c r="BV28" s="219"/>
      <c r="BW28" s="219"/>
      <c r="BX28" s="219"/>
      <c r="BY28" s="227"/>
      <c r="BZ28" s="222"/>
      <c r="CA28" s="217"/>
      <c r="CB28" s="218"/>
      <c r="CC28" s="218"/>
      <c r="CD28" s="218"/>
      <c r="CE28" s="6"/>
      <c r="CF28" s="274"/>
      <c r="CG28" s="219"/>
      <c r="CH28" s="28"/>
      <c r="CI28" s="29"/>
      <c r="CJ28" s="30"/>
      <c r="CK28" s="9"/>
      <c r="CL28" s="219"/>
      <c r="CM28" s="225"/>
      <c r="CN28" s="219"/>
      <c r="CO28" s="219"/>
      <c r="CP28" s="219"/>
      <c r="CQ28" s="219"/>
      <c r="CR28" s="227"/>
      <c r="CS28" s="222"/>
      <c r="CT28" s="217"/>
      <c r="CU28" s="218"/>
      <c r="CV28" s="218"/>
      <c r="CW28" s="218"/>
      <c r="CX28" s="6"/>
      <c r="CY28" s="274"/>
      <c r="CZ28" s="219"/>
      <c r="DA28" s="28"/>
      <c r="DB28" s="29"/>
      <c r="DC28" s="30"/>
      <c r="DD28" s="9"/>
      <c r="DE28" s="219"/>
      <c r="DF28" s="225"/>
      <c r="DG28" s="219"/>
      <c r="DH28" s="219"/>
      <c r="DI28" s="219"/>
      <c r="DJ28" s="219"/>
      <c r="DK28" s="227"/>
      <c r="DL28" s="222"/>
      <c r="DM28" s="217"/>
      <c r="DN28" s="218"/>
      <c r="DO28" s="218"/>
      <c r="DP28" s="218"/>
      <c r="DQ28" s="6"/>
      <c r="DR28" s="274"/>
      <c r="DS28" s="219"/>
      <c r="DT28" s="28"/>
      <c r="DU28" s="29"/>
      <c r="DV28" s="30"/>
      <c r="DW28" s="9"/>
      <c r="DX28" s="219"/>
      <c r="DY28" s="225"/>
      <c r="DZ28" s="219"/>
      <c r="EA28" s="219"/>
      <c r="EB28" s="219"/>
      <c r="EC28" s="219"/>
      <c r="ED28" s="227"/>
      <c r="EE28" s="222"/>
      <c r="EF28" s="217"/>
      <c r="EG28" s="218"/>
      <c r="EH28" s="218"/>
      <c r="EI28" s="218"/>
      <c r="EJ28" s="6"/>
      <c r="EK28" s="274"/>
      <c r="EL28" s="219"/>
      <c r="EM28" s="28"/>
      <c r="EN28" s="29"/>
      <c r="EO28" s="30"/>
      <c r="EP28" s="9"/>
      <c r="EQ28" s="219"/>
      <c r="ER28" s="225"/>
      <c r="ES28" s="219"/>
      <c r="ET28" s="219"/>
      <c r="EU28" s="219"/>
      <c r="EV28" s="219"/>
      <c r="EW28" s="227"/>
      <c r="EX28" s="222"/>
      <c r="EY28" s="217"/>
      <c r="EZ28" s="218"/>
      <c r="FA28" s="218"/>
      <c r="FB28" s="218"/>
      <c r="FC28" s="6"/>
      <c r="FD28" s="274"/>
      <c r="FE28" s="219"/>
      <c r="FF28" s="28"/>
      <c r="FG28" s="29"/>
      <c r="FH28" s="30"/>
      <c r="FI28" s="9"/>
      <c r="FJ28" s="219"/>
      <c r="FK28" s="225"/>
      <c r="FL28" s="219"/>
      <c r="FM28" s="219"/>
      <c r="FN28" s="219"/>
      <c r="FO28" s="219"/>
      <c r="FP28" s="227"/>
      <c r="FQ28" s="222"/>
      <c r="FR28" s="217"/>
      <c r="FS28" s="218"/>
      <c r="FT28" s="218"/>
      <c r="FU28" s="218"/>
      <c r="FV28" s="6"/>
      <c r="FW28" s="274"/>
      <c r="FX28" s="219"/>
      <c r="FY28" s="28"/>
      <c r="FZ28" s="29"/>
      <c r="GA28" s="30"/>
      <c r="GB28" s="9"/>
      <c r="GC28" s="219"/>
      <c r="GD28" s="225"/>
      <c r="GE28" s="219"/>
      <c r="GF28" s="219"/>
      <c r="GG28" s="219"/>
      <c r="GH28" s="219"/>
      <c r="GI28" s="227"/>
      <c r="GJ28" s="222"/>
      <c r="GK28" s="217"/>
      <c r="GL28" s="218"/>
      <c r="GM28" s="218"/>
      <c r="GN28" s="218"/>
      <c r="GO28" s="6"/>
      <c r="GP28" s="274"/>
      <c r="GQ28" s="219"/>
      <c r="GR28" s="28"/>
      <c r="GS28" s="29"/>
      <c r="GT28" s="30"/>
      <c r="GU28" s="9"/>
      <c r="GV28" s="219"/>
      <c r="GW28" s="225"/>
      <c r="GX28" s="219"/>
      <c r="GY28" s="219"/>
      <c r="GZ28" s="219"/>
      <c r="HA28" s="219"/>
      <c r="HB28" s="227"/>
      <c r="HC28" s="222"/>
      <c r="HD28" s="217"/>
      <c r="HE28" s="218"/>
      <c r="HF28" s="218"/>
      <c r="HG28" s="218"/>
      <c r="HH28" s="6"/>
      <c r="HI28" s="274"/>
      <c r="HJ28" s="219"/>
      <c r="HK28" s="28"/>
      <c r="HL28" s="29"/>
      <c r="HM28" s="30"/>
      <c r="HN28" s="9"/>
      <c r="HO28" s="219"/>
      <c r="HP28" s="225"/>
      <c r="HQ28" s="219"/>
      <c r="HR28" s="219"/>
      <c r="HS28" s="219"/>
      <c r="HT28" s="219"/>
      <c r="HU28" s="227"/>
      <c r="HV28" s="222"/>
      <c r="HW28" s="217"/>
      <c r="HX28" s="218"/>
      <c r="HY28" s="218"/>
      <c r="HZ28" s="218"/>
      <c r="IA28" s="6"/>
      <c r="IB28" s="274"/>
      <c r="IC28" s="219"/>
      <c r="ID28" s="28"/>
      <c r="IE28" s="29"/>
      <c r="IF28" s="30"/>
      <c r="IG28" s="9"/>
      <c r="IH28" s="219"/>
      <c r="II28" s="225"/>
      <c r="IJ28" s="219"/>
      <c r="IK28" s="219"/>
      <c r="IL28" s="219"/>
      <c r="IM28" s="219"/>
      <c r="IN28" s="227"/>
      <c r="IO28" s="222"/>
      <c r="IP28" s="217"/>
      <c r="IQ28" s="218"/>
      <c r="IR28" s="218"/>
      <c r="IS28" s="218"/>
      <c r="IT28" s="6"/>
      <c r="IU28" s="274"/>
      <c r="IV28" s="219"/>
    </row>
    <row r="29" spans="1:256" s="7" customFormat="1" ht="63.6" customHeight="1">
      <c r="A29" s="222"/>
      <c r="B29" s="217"/>
      <c r="C29" s="218"/>
      <c r="D29" s="218"/>
      <c r="E29" s="218"/>
      <c r="F29" s="6" t="s">
        <v>137</v>
      </c>
      <c r="G29" s="274"/>
      <c r="H29" s="219"/>
      <c r="I29" s="7" t="s">
        <v>138</v>
      </c>
      <c r="J29" s="7" t="s">
        <v>139</v>
      </c>
      <c r="K29" s="7" t="s">
        <v>96</v>
      </c>
      <c r="L29" s="7" t="s">
        <v>140</v>
      </c>
      <c r="M29" s="219"/>
      <c r="N29" s="225"/>
      <c r="O29" s="219"/>
      <c r="P29" s="219"/>
      <c r="Q29" s="226"/>
      <c r="R29" s="226"/>
      <c r="S29" s="234"/>
      <c r="T29" s="222"/>
      <c r="U29" s="217"/>
      <c r="V29" s="218"/>
      <c r="W29" s="218"/>
      <c r="X29" s="218"/>
      <c r="Y29" s="6" t="s">
        <v>137</v>
      </c>
      <c r="Z29" s="274"/>
      <c r="AA29" s="219"/>
      <c r="AB29" s="1"/>
      <c r="AC29" s="1"/>
      <c r="AD29" s="1"/>
      <c r="AE29" s="1"/>
      <c r="AF29" s="1"/>
      <c r="AG29" s="1"/>
      <c r="AH29" s="1"/>
      <c r="AI29" s="1"/>
      <c r="AJ29" s="1"/>
      <c r="AK29" s="1"/>
      <c r="AL29" s="1"/>
      <c r="AM29" s="1"/>
      <c r="AN29" s="1"/>
      <c r="AO29" s="217"/>
      <c r="AP29" s="218"/>
      <c r="AQ29" s="218"/>
      <c r="AR29" s="218"/>
      <c r="AS29" s="6"/>
      <c r="AT29" s="274"/>
      <c r="AU29" s="219"/>
      <c r="AZ29" s="219"/>
      <c r="BA29" s="225"/>
      <c r="BB29" s="219"/>
      <c r="BC29" s="219"/>
      <c r="BD29" s="219"/>
      <c r="BE29" s="219"/>
      <c r="BF29" s="227"/>
      <c r="BG29" s="222"/>
      <c r="BH29" s="217"/>
      <c r="BI29" s="218"/>
      <c r="BJ29" s="218"/>
      <c r="BK29" s="218"/>
      <c r="BL29" s="6"/>
      <c r="BM29" s="274"/>
      <c r="BN29" s="219"/>
      <c r="BS29" s="219"/>
      <c r="BT29" s="225"/>
      <c r="BU29" s="219"/>
      <c r="BV29" s="219"/>
      <c r="BW29" s="219"/>
      <c r="BX29" s="219"/>
      <c r="BY29" s="227"/>
      <c r="BZ29" s="222"/>
      <c r="CA29" s="217"/>
      <c r="CB29" s="218"/>
      <c r="CC29" s="218"/>
      <c r="CD29" s="218"/>
      <c r="CE29" s="6"/>
      <c r="CF29" s="274"/>
      <c r="CG29" s="219"/>
      <c r="CL29" s="219"/>
      <c r="CM29" s="225"/>
      <c r="CN29" s="219"/>
      <c r="CO29" s="219"/>
      <c r="CP29" s="219"/>
      <c r="CQ29" s="219"/>
      <c r="CR29" s="227"/>
      <c r="CS29" s="222"/>
      <c r="CT29" s="217"/>
      <c r="CU29" s="218"/>
      <c r="CV29" s="218"/>
      <c r="CW29" s="218"/>
      <c r="CX29" s="6"/>
      <c r="CY29" s="274"/>
      <c r="CZ29" s="219"/>
      <c r="DE29" s="219"/>
      <c r="DF29" s="225"/>
      <c r="DG29" s="219"/>
      <c r="DH29" s="219"/>
      <c r="DI29" s="219"/>
      <c r="DJ29" s="219"/>
      <c r="DK29" s="227"/>
      <c r="DL29" s="222"/>
      <c r="DM29" s="217"/>
      <c r="DN29" s="218"/>
      <c r="DO29" s="218"/>
      <c r="DP29" s="218"/>
      <c r="DQ29" s="6"/>
      <c r="DR29" s="274"/>
      <c r="DS29" s="219"/>
      <c r="DX29" s="219"/>
      <c r="DY29" s="225"/>
      <c r="DZ29" s="219"/>
      <c r="EA29" s="219"/>
      <c r="EB29" s="219"/>
      <c r="EC29" s="219"/>
      <c r="ED29" s="227"/>
      <c r="EE29" s="222"/>
      <c r="EF29" s="217"/>
      <c r="EG29" s="218"/>
      <c r="EH29" s="218"/>
      <c r="EI29" s="218"/>
      <c r="EJ29" s="6"/>
      <c r="EK29" s="274"/>
      <c r="EL29" s="219"/>
      <c r="EQ29" s="219"/>
      <c r="ER29" s="225"/>
      <c r="ES29" s="219"/>
      <c r="ET29" s="219"/>
      <c r="EU29" s="219"/>
      <c r="EV29" s="219"/>
      <c r="EW29" s="227"/>
      <c r="EX29" s="222"/>
      <c r="EY29" s="217"/>
      <c r="EZ29" s="218"/>
      <c r="FA29" s="218"/>
      <c r="FB29" s="218"/>
      <c r="FC29" s="6"/>
      <c r="FD29" s="274"/>
      <c r="FE29" s="219"/>
      <c r="FJ29" s="219"/>
      <c r="FK29" s="225"/>
      <c r="FL29" s="219"/>
      <c r="FM29" s="219"/>
      <c r="FN29" s="219"/>
      <c r="FO29" s="219"/>
      <c r="FP29" s="227"/>
      <c r="FQ29" s="222"/>
      <c r="FR29" s="217"/>
      <c r="FS29" s="218"/>
      <c r="FT29" s="218"/>
      <c r="FU29" s="218"/>
      <c r="FV29" s="6"/>
      <c r="FW29" s="274"/>
      <c r="FX29" s="219"/>
      <c r="GC29" s="219"/>
      <c r="GD29" s="225"/>
      <c r="GE29" s="219"/>
      <c r="GF29" s="219"/>
      <c r="GG29" s="219"/>
      <c r="GH29" s="219"/>
      <c r="GI29" s="227"/>
      <c r="GJ29" s="222"/>
      <c r="GK29" s="217"/>
      <c r="GL29" s="218"/>
      <c r="GM29" s="218"/>
      <c r="GN29" s="218"/>
      <c r="GO29" s="6"/>
      <c r="GP29" s="274"/>
      <c r="GQ29" s="219"/>
      <c r="GV29" s="219"/>
      <c r="GW29" s="225"/>
      <c r="GX29" s="219"/>
      <c r="GY29" s="219"/>
      <c r="GZ29" s="219"/>
      <c r="HA29" s="219"/>
      <c r="HB29" s="227"/>
      <c r="HC29" s="222"/>
      <c r="HD29" s="217"/>
      <c r="HE29" s="218"/>
      <c r="HF29" s="218"/>
      <c r="HG29" s="218"/>
      <c r="HH29" s="6"/>
      <c r="HI29" s="274"/>
      <c r="HJ29" s="219"/>
      <c r="HO29" s="219"/>
      <c r="HP29" s="225"/>
      <c r="HQ29" s="219"/>
      <c r="HR29" s="219"/>
      <c r="HS29" s="219"/>
      <c r="HT29" s="219"/>
      <c r="HU29" s="227"/>
      <c r="HV29" s="222"/>
      <c r="HW29" s="217"/>
      <c r="HX29" s="218"/>
      <c r="HY29" s="218"/>
      <c r="HZ29" s="218"/>
      <c r="IA29" s="6"/>
      <c r="IB29" s="274"/>
      <c r="IC29" s="219"/>
      <c r="IH29" s="219"/>
      <c r="II29" s="225"/>
      <c r="IJ29" s="219"/>
      <c r="IK29" s="219"/>
      <c r="IL29" s="219"/>
      <c r="IM29" s="219"/>
      <c r="IN29" s="227"/>
      <c r="IO29" s="222"/>
      <c r="IP29" s="217"/>
      <c r="IQ29" s="218"/>
      <c r="IR29" s="218"/>
      <c r="IS29" s="218"/>
      <c r="IT29" s="6"/>
      <c r="IU29" s="274"/>
      <c r="IV29" s="219"/>
    </row>
    <row r="30" spans="1:256" s="7" customFormat="1" ht="58.7" customHeight="1">
      <c r="A30" s="222"/>
      <c r="B30" s="217"/>
      <c r="C30" s="218"/>
      <c r="D30" s="218"/>
      <c r="E30" s="218"/>
      <c r="F30" s="25" t="s">
        <v>141</v>
      </c>
      <c r="G30" s="274"/>
      <c r="H30" s="219"/>
      <c r="I30" s="7" t="s">
        <v>142</v>
      </c>
      <c r="J30" s="7" t="s">
        <v>143</v>
      </c>
      <c r="K30" s="7" t="s">
        <v>30</v>
      </c>
      <c r="L30" s="7" t="s">
        <v>144</v>
      </c>
      <c r="M30" s="219"/>
      <c r="N30" s="225"/>
      <c r="O30" s="219"/>
      <c r="P30" s="219"/>
      <c r="Q30" s="226"/>
      <c r="R30" s="226"/>
      <c r="S30" s="234"/>
      <c r="T30" s="222"/>
      <c r="U30" s="217"/>
      <c r="V30" s="218"/>
      <c r="W30" s="218"/>
      <c r="X30" s="218"/>
      <c r="Y30" s="25" t="s">
        <v>141</v>
      </c>
      <c r="Z30" s="274"/>
      <c r="AA30" s="219"/>
      <c r="AB30" s="1"/>
      <c r="AC30" s="1"/>
      <c r="AD30" s="1"/>
      <c r="AE30" s="1"/>
      <c r="AF30" s="1"/>
      <c r="AG30" s="1"/>
      <c r="AH30" s="1"/>
      <c r="AI30" s="1"/>
      <c r="AJ30" s="1"/>
      <c r="AK30" s="1"/>
      <c r="AL30" s="1"/>
      <c r="AM30" s="1"/>
      <c r="AN30" s="1"/>
      <c r="AO30" s="217"/>
      <c r="AP30" s="218"/>
      <c r="AQ30" s="218"/>
      <c r="AR30" s="218"/>
      <c r="AS30" s="25"/>
      <c r="AT30" s="274"/>
      <c r="AU30" s="219"/>
      <c r="AZ30" s="219"/>
      <c r="BA30" s="225"/>
      <c r="BB30" s="219"/>
      <c r="BC30" s="219"/>
      <c r="BD30" s="219"/>
      <c r="BE30" s="219"/>
      <c r="BF30" s="227"/>
      <c r="BG30" s="222"/>
      <c r="BH30" s="217"/>
      <c r="BI30" s="218"/>
      <c r="BJ30" s="218"/>
      <c r="BK30" s="218"/>
      <c r="BL30" s="25"/>
      <c r="BM30" s="274"/>
      <c r="BN30" s="219"/>
      <c r="BS30" s="219"/>
      <c r="BT30" s="225"/>
      <c r="BU30" s="219"/>
      <c r="BV30" s="219"/>
      <c r="BW30" s="219"/>
      <c r="BX30" s="219"/>
      <c r="BY30" s="227"/>
      <c r="BZ30" s="222"/>
      <c r="CA30" s="217"/>
      <c r="CB30" s="218"/>
      <c r="CC30" s="218"/>
      <c r="CD30" s="218"/>
      <c r="CE30" s="25"/>
      <c r="CF30" s="274"/>
      <c r="CG30" s="219"/>
      <c r="CL30" s="219"/>
      <c r="CM30" s="225"/>
      <c r="CN30" s="219"/>
      <c r="CO30" s="219"/>
      <c r="CP30" s="219"/>
      <c r="CQ30" s="219"/>
      <c r="CR30" s="227"/>
      <c r="CS30" s="222"/>
      <c r="CT30" s="217"/>
      <c r="CU30" s="218"/>
      <c r="CV30" s="218"/>
      <c r="CW30" s="218"/>
      <c r="CX30" s="25"/>
      <c r="CY30" s="274"/>
      <c r="CZ30" s="219"/>
      <c r="DE30" s="219"/>
      <c r="DF30" s="225"/>
      <c r="DG30" s="219"/>
      <c r="DH30" s="219"/>
      <c r="DI30" s="219"/>
      <c r="DJ30" s="219"/>
      <c r="DK30" s="227"/>
      <c r="DL30" s="222"/>
      <c r="DM30" s="217"/>
      <c r="DN30" s="218"/>
      <c r="DO30" s="218"/>
      <c r="DP30" s="218"/>
      <c r="DQ30" s="25"/>
      <c r="DR30" s="274"/>
      <c r="DS30" s="219"/>
      <c r="DX30" s="219"/>
      <c r="DY30" s="225"/>
      <c r="DZ30" s="219"/>
      <c r="EA30" s="219"/>
      <c r="EB30" s="219"/>
      <c r="EC30" s="219"/>
      <c r="ED30" s="227"/>
      <c r="EE30" s="222"/>
      <c r="EF30" s="217"/>
      <c r="EG30" s="218"/>
      <c r="EH30" s="218"/>
      <c r="EI30" s="218"/>
      <c r="EJ30" s="25"/>
      <c r="EK30" s="274"/>
      <c r="EL30" s="219"/>
      <c r="EQ30" s="219"/>
      <c r="ER30" s="225"/>
      <c r="ES30" s="219"/>
      <c r="ET30" s="219"/>
      <c r="EU30" s="219"/>
      <c r="EV30" s="219"/>
      <c r="EW30" s="227"/>
      <c r="EX30" s="222"/>
      <c r="EY30" s="217"/>
      <c r="EZ30" s="218"/>
      <c r="FA30" s="218"/>
      <c r="FB30" s="218"/>
      <c r="FC30" s="25"/>
      <c r="FD30" s="274"/>
      <c r="FE30" s="219"/>
      <c r="FJ30" s="219"/>
      <c r="FK30" s="225"/>
      <c r="FL30" s="219"/>
      <c r="FM30" s="219"/>
      <c r="FN30" s="219"/>
      <c r="FO30" s="219"/>
      <c r="FP30" s="227"/>
      <c r="FQ30" s="222"/>
      <c r="FR30" s="217"/>
      <c r="FS30" s="218"/>
      <c r="FT30" s="218"/>
      <c r="FU30" s="218"/>
      <c r="FV30" s="25"/>
      <c r="FW30" s="274"/>
      <c r="FX30" s="219"/>
      <c r="GC30" s="219"/>
      <c r="GD30" s="225"/>
      <c r="GE30" s="219"/>
      <c r="GF30" s="219"/>
      <c r="GG30" s="219"/>
      <c r="GH30" s="219"/>
      <c r="GI30" s="227"/>
      <c r="GJ30" s="222"/>
      <c r="GK30" s="217"/>
      <c r="GL30" s="218"/>
      <c r="GM30" s="218"/>
      <c r="GN30" s="218"/>
      <c r="GO30" s="25"/>
      <c r="GP30" s="274"/>
      <c r="GQ30" s="219"/>
      <c r="GV30" s="219"/>
      <c r="GW30" s="225"/>
      <c r="GX30" s="219"/>
      <c r="GY30" s="219"/>
      <c r="GZ30" s="219"/>
      <c r="HA30" s="219"/>
      <c r="HB30" s="227"/>
      <c r="HC30" s="222"/>
      <c r="HD30" s="217"/>
      <c r="HE30" s="218"/>
      <c r="HF30" s="218"/>
      <c r="HG30" s="218"/>
      <c r="HH30" s="25"/>
      <c r="HI30" s="274"/>
      <c r="HJ30" s="219"/>
      <c r="HO30" s="219"/>
      <c r="HP30" s="225"/>
      <c r="HQ30" s="219"/>
      <c r="HR30" s="219"/>
      <c r="HS30" s="219"/>
      <c r="HT30" s="219"/>
      <c r="HU30" s="227"/>
      <c r="HV30" s="222"/>
      <c r="HW30" s="217"/>
      <c r="HX30" s="218"/>
      <c r="HY30" s="218"/>
      <c r="HZ30" s="218"/>
      <c r="IA30" s="25"/>
      <c r="IB30" s="274"/>
      <c r="IC30" s="219"/>
      <c r="IH30" s="219"/>
      <c r="II30" s="225"/>
      <c r="IJ30" s="219"/>
      <c r="IK30" s="219"/>
      <c r="IL30" s="219"/>
      <c r="IM30" s="219"/>
      <c r="IN30" s="227"/>
      <c r="IO30" s="222"/>
      <c r="IP30" s="217"/>
      <c r="IQ30" s="218"/>
      <c r="IR30" s="218"/>
      <c r="IS30" s="218"/>
      <c r="IT30" s="25"/>
      <c r="IU30" s="274"/>
      <c r="IV30" s="219"/>
    </row>
    <row r="31" spans="1:256" s="7" customFormat="1" ht="50.25" customHeight="1">
      <c r="A31" s="222"/>
      <c r="B31" s="217"/>
      <c r="C31" s="218"/>
      <c r="D31" s="218"/>
      <c r="E31" s="218"/>
      <c r="F31" s="25" t="s">
        <v>145</v>
      </c>
      <c r="G31" s="274"/>
      <c r="H31" s="219"/>
      <c r="I31" s="7" t="s">
        <v>146</v>
      </c>
      <c r="J31" s="7" t="s">
        <v>147</v>
      </c>
      <c r="K31" s="7" t="s">
        <v>65</v>
      </c>
      <c r="L31" s="7" t="s">
        <v>44</v>
      </c>
      <c r="M31" s="219"/>
      <c r="N31" s="225"/>
      <c r="O31" s="219"/>
      <c r="P31" s="219"/>
      <c r="Q31" s="226"/>
      <c r="R31" s="226"/>
      <c r="S31" s="234"/>
      <c r="T31" s="222"/>
      <c r="U31" s="217"/>
      <c r="V31" s="218"/>
      <c r="W31" s="218"/>
      <c r="X31" s="218"/>
      <c r="Y31" s="25" t="s">
        <v>145</v>
      </c>
      <c r="Z31" s="274"/>
      <c r="AA31" s="219"/>
      <c r="AB31" s="1"/>
      <c r="AC31" s="1"/>
      <c r="AD31" s="1"/>
      <c r="AE31" s="1"/>
      <c r="AF31" s="1"/>
      <c r="AG31" s="1"/>
      <c r="AH31" s="1"/>
      <c r="AI31" s="1"/>
      <c r="AJ31" s="1"/>
      <c r="AK31" s="1"/>
      <c r="AL31" s="1"/>
      <c r="AM31" s="1"/>
      <c r="AN31" s="1"/>
      <c r="AO31" s="217"/>
      <c r="AP31" s="218"/>
      <c r="AQ31" s="218"/>
      <c r="AR31" s="218"/>
      <c r="AS31" s="25"/>
      <c r="AT31" s="274"/>
      <c r="AU31" s="219"/>
      <c r="AZ31" s="219"/>
      <c r="BA31" s="225"/>
      <c r="BB31" s="219"/>
      <c r="BC31" s="219"/>
      <c r="BD31" s="219"/>
      <c r="BE31" s="219"/>
      <c r="BF31" s="227"/>
      <c r="BG31" s="222"/>
      <c r="BH31" s="217"/>
      <c r="BI31" s="218"/>
      <c r="BJ31" s="218"/>
      <c r="BK31" s="218"/>
      <c r="BL31" s="25"/>
      <c r="BM31" s="274"/>
      <c r="BN31" s="219"/>
      <c r="BS31" s="219"/>
      <c r="BT31" s="225"/>
      <c r="BU31" s="219"/>
      <c r="BV31" s="219"/>
      <c r="BW31" s="219"/>
      <c r="BX31" s="219"/>
      <c r="BY31" s="227"/>
      <c r="BZ31" s="222"/>
      <c r="CA31" s="217"/>
      <c r="CB31" s="218"/>
      <c r="CC31" s="218"/>
      <c r="CD31" s="218"/>
      <c r="CE31" s="25"/>
      <c r="CF31" s="274"/>
      <c r="CG31" s="219"/>
      <c r="CL31" s="219"/>
      <c r="CM31" s="225"/>
      <c r="CN31" s="219"/>
      <c r="CO31" s="219"/>
      <c r="CP31" s="219"/>
      <c r="CQ31" s="219"/>
      <c r="CR31" s="227"/>
      <c r="CS31" s="222"/>
      <c r="CT31" s="217"/>
      <c r="CU31" s="218"/>
      <c r="CV31" s="218"/>
      <c r="CW31" s="218"/>
      <c r="CX31" s="25"/>
      <c r="CY31" s="274"/>
      <c r="CZ31" s="219"/>
      <c r="DE31" s="219"/>
      <c r="DF31" s="225"/>
      <c r="DG31" s="219"/>
      <c r="DH31" s="219"/>
      <c r="DI31" s="219"/>
      <c r="DJ31" s="219"/>
      <c r="DK31" s="227"/>
      <c r="DL31" s="222"/>
      <c r="DM31" s="217"/>
      <c r="DN31" s="218"/>
      <c r="DO31" s="218"/>
      <c r="DP31" s="218"/>
      <c r="DQ31" s="25"/>
      <c r="DR31" s="274"/>
      <c r="DS31" s="219"/>
      <c r="DX31" s="219"/>
      <c r="DY31" s="225"/>
      <c r="DZ31" s="219"/>
      <c r="EA31" s="219"/>
      <c r="EB31" s="219"/>
      <c r="EC31" s="219"/>
      <c r="ED31" s="227"/>
      <c r="EE31" s="222"/>
      <c r="EF31" s="217"/>
      <c r="EG31" s="218"/>
      <c r="EH31" s="218"/>
      <c r="EI31" s="218"/>
      <c r="EJ31" s="25"/>
      <c r="EK31" s="274"/>
      <c r="EL31" s="219"/>
      <c r="EQ31" s="219"/>
      <c r="ER31" s="225"/>
      <c r="ES31" s="219"/>
      <c r="ET31" s="219"/>
      <c r="EU31" s="219"/>
      <c r="EV31" s="219"/>
      <c r="EW31" s="227"/>
      <c r="EX31" s="222"/>
      <c r="EY31" s="217"/>
      <c r="EZ31" s="218"/>
      <c r="FA31" s="218"/>
      <c r="FB31" s="218"/>
      <c r="FC31" s="25"/>
      <c r="FD31" s="274"/>
      <c r="FE31" s="219"/>
      <c r="FJ31" s="219"/>
      <c r="FK31" s="225"/>
      <c r="FL31" s="219"/>
      <c r="FM31" s="219"/>
      <c r="FN31" s="219"/>
      <c r="FO31" s="219"/>
      <c r="FP31" s="227"/>
      <c r="FQ31" s="222"/>
      <c r="FR31" s="217"/>
      <c r="FS31" s="218"/>
      <c r="FT31" s="218"/>
      <c r="FU31" s="218"/>
      <c r="FV31" s="25"/>
      <c r="FW31" s="274"/>
      <c r="FX31" s="219"/>
      <c r="GC31" s="219"/>
      <c r="GD31" s="225"/>
      <c r="GE31" s="219"/>
      <c r="GF31" s="219"/>
      <c r="GG31" s="219"/>
      <c r="GH31" s="219"/>
      <c r="GI31" s="227"/>
      <c r="GJ31" s="222"/>
      <c r="GK31" s="217"/>
      <c r="GL31" s="218"/>
      <c r="GM31" s="218"/>
      <c r="GN31" s="218"/>
      <c r="GO31" s="25"/>
      <c r="GP31" s="274"/>
      <c r="GQ31" s="219"/>
      <c r="GV31" s="219"/>
      <c r="GW31" s="225"/>
      <c r="GX31" s="219"/>
      <c r="GY31" s="219"/>
      <c r="GZ31" s="219"/>
      <c r="HA31" s="219"/>
      <c r="HB31" s="227"/>
      <c r="HC31" s="222"/>
      <c r="HD31" s="217"/>
      <c r="HE31" s="218"/>
      <c r="HF31" s="218"/>
      <c r="HG31" s="218"/>
      <c r="HH31" s="25"/>
      <c r="HI31" s="274"/>
      <c r="HJ31" s="219"/>
      <c r="HO31" s="219"/>
      <c r="HP31" s="225"/>
      <c r="HQ31" s="219"/>
      <c r="HR31" s="219"/>
      <c r="HS31" s="219"/>
      <c r="HT31" s="219"/>
      <c r="HU31" s="227"/>
      <c r="HV31" s="222"/>
      <c r="HW31" s="217"/>
      <c r="HX31" s="218"/>
      <c r="HY31" s="218"/>
      <c r="HZ31" s="218"/>
      <c r="IA31" s="25"/>
      <c r="IB31" s="274"/>
      <c r="IC31" s="219"/>
      <c r="IH31" s="219"/>
      <c r="II31" s="225"/>
      <c r="IJ31" s="219"/>
      <c r="IK31" s="219"/>
      <c r="IL31" s="219"/>
      <c r="IM31" s="219"/>
      <c r="IN31" s="227"/>
      <c r="IO31" s="222"/>
      <c r="IP31" s="217"/>
      <c r="IQ31" s="218"/>
      <c r="IR31" s="218"/>
      <c r="IS31" s="218"/>
      <c r="IT31" s="25"/>
      <c r="IU31" s="274"/>
      <c r="IV31" s="219"/>
    </row>
    <row r="32" spans="1:256" s="7" customFormat="1" ht="48.75" customHeight="1">
      <c r="A32" s="222"/>
      <c r="B32" s="217"/>
      <c r="C32" s="218"/>
      <c r="D32" s="218"/>
      <c r="E32" s="218"/>
      <c r="F32" s="25" t="s">
        <v>148</v>
      </c>
      <c r="G32" s="274"/>
      <c r="H32" s="219"/>
      <c r="I32" s="7" t="s">
        <v>149</v>
      </c>
      <c r="J32" s="7" t="s">
        <v>150</v>
      </c>
      <c r="K32" s="7" t="s">
        <v>65</v>
      </c>
      <c r="L32" s="7" t="s">
        <v>44</v>
      </c>
      <c r="M32" s="219"/>
      <c r="N32" s="225"/>
      <c r="O32" s="219"/>
      <c r="P32" s="219"/>
      <c r="Q32" s="226"/>
      <c r="R32" s="226"/>
      <c r="S32" s="234"/>
      <c r="T32" s="222"/>
      <c r="U32" s="217"/>
      <c r="V32" s="218"/>
      <c r="W32" s="218"/>
      <c r="X32" s="218"/>
      <c r="Y32" s="25" t="s">
        <v>148</v>
      </c>
      <c r="Z32" s="274"/>
      <c r="AA32" s="219"/>
      <c r="AB32" s="1"/>
      <c r="AC32" s="1"/>
      <c r="AD32" s="1"/>
      <c r="AE32" s="1"/>
      <c r="AF32" s="1"/>
      <c r="AG32" s="1"/>
      <c r="AH32" s="1"/>
      <c r="AI32" s="1"/>
      <c r="AJ32" s="1"/>
      <c r="AK32" s="1"/>
      <c r="AL32" s="1"/>
      <c r="AM32" s="1"/>
      <c r="AN32" s="1"/>
      <c r="AO32" s="217"/>
      <c r="AP32" s="218"/>
      <c r="AQ32" s="218"/>
      <c r="AR32" s="218"/>
      <c r="AS32" s="25"/>
      <c r="AT32" s="274"/>
      <c r="AU32" s="219"/>
      <c r="AZ32" s="219"/>
      <c r="BA32" s="225"/>
      <c r="BB32" s="219"/>
      <c r="BC32" s="219"/>
      <c r="BD32" s="219"/>
      <c r="BE32" s="219"/>
      <c r="BF32" s="227"/>
      <c r="BG32" s="222"/>
      <c r="BH32" s="217"/>
      <c r="BI32" s="218"/>
      <c r="BJ32" s="218"/>
      <c r="BK32" s="218"/>
      <c r="BL32" s="25"/>
      <c r="BM32" s="274"/>
      <c r="BN32" s="219"/>
      <c r="BS32" s="219"/>
      <c r="BT32" s="225"/>
      <c r="BU32" s="219"/>
      <c r="BV32" s="219"/>
      <c r="BW32" s="219"/>
      <c r="BX32" s="219"/>
      <c r="BY32" s="227"/>
      <c r="BZ32" s="222"/>
      <c r="CA32" s="217"/>
      <c r="CB32" s="218"/>
      <c r="CC32" s="218"/>
      <c r="CD32" s="218"/>
      <c r="CE32" s="25"/>
      <c r="CF32" s="274"/>
      <c r="CG32" s="219"/>
      <c r="CL32" s="219"/>
      <c r="CM32" s="225"/>
      <c r="CN32" s="219"/>
      <c r="CO32" s="219"/>
      <c r="CP32" s="219"/>
      <c r="CQ32" s="219"/>
      <c r="CR32" s="227"/>
      <c r="CS32" s="222"/>
      <c r="CT32" s="217"/>
      <c r="CU32" s="218"/>
      <c r="CV32" s="218"/>
      <c r="CW32" s="218"/>
      <c r="CX32" s="25"/>
      <c r="CY32" s="274"/>
      <c r="CZ32" s="219"/>
      <c r="DE32" s="219"/>
      <c r="DF32" s="225"/>
      <c r="DG32" s="219"/>
      <c r="DH32" s="219"/>
      <c r="DI32" s="219"/>
      <c r="DJ32" s="219"/>
      <c r="DK32" s="227"/>
      <c r="DL32" s="222"/>
      <c r="DM32" s="217"/>
      <c r="DN32" s="218"/>
      <c r="DO32" s="218"/>
      <c r="DP32" s="218"/>
      <c r="DQ32" s="25"/>
      <c r="DR32" s="274"/>
      <c r="DS32" s="219"/>
      <c r="DX32" s="219"/>
      <c r="DY32" s="225"/>
      <c r="DZ32" s="219"/>
      <c r="EA32" s="219"/>
      <c r="EB32" s="219"/>
      <c r="EC32" s="219"/>
      <c r="ED32" s="227"/>
      <c r="EE32" s="222"/>
      <c r="EF32" s="217"/>
      <c r="EG32" s="218"/>
      <c r="EH32" s="218"/>
      <c r="EI32" s="218"/>
      <c r="EJ32" s="25"/>
      <c r="EK32" s="274"/>
      <c r="EL32" s="219"/>
      <c r="EQ32" s="219"/>
      <c r="ER32" s="225"/>
      <c r="ES32" s="219"/>
      <c r="ET32" s="219"/>
      <c r="EU32" s="219"/>
      <c r="EV32" s="219"/>
      <c r="EW32" s="227"/>
      <c r="EX32" s="222"/>
      <c r="EY32" s="217"/>
      <c r="EZ32" s="218"/>
      <c r="FA32" s="218"/>
      <c r="FB32" s="218"/>
      <c r="FC32" s="25"/>
      <c r="FD32" s="274"/>
      <c r="FE32" s="219"/>
      <c r="FJ32" s="219"/>
      <c r="FK32" s="225"/>
      <c r="FL32" s="219"/>
      <c r="FM32" s="219"/>
      <c r="FN32" s="219"/>
      <c r="FO32" s="219"/>
      <c r="FP32" s="227"/>
      <c r="FQ32" s="222"/>
      <c r="FR32" s="217"/>
      <c r="FS32" s="218"/>
      <c r="FT32" s="218"/>
      <c r="FU32" s="218"/>
      <c r="FV32" s="25"/>
      <c r="FW32" s="274"/>
      <c r="FX32" s="219"/>
      <c r="GC32" s="219"/>
      <c r="GD32" s="225"/>
      <c r="GE32" s="219"/>
      <c r="GF32" s="219"/>
      <c r="GG32" s="219"/>
      <c r="GH32" s="219"/>
      <c r="GI32" s="227"/>
      <c r="GJ32" s="222"/>
      <c r="GK32" s="217"/>
      <c r="GL32" s="218"/>
      <c r="GM32" s="218"/>
      <c r="GN32" s="218"/>
      <c r="GO32" s="25"/>
      <c r="GP32" s="274"/>
      <c r="GQ32" s="219"/>
      <c r="GV32" s="219"/>
      <c r="GW32" s="225"/>
      <c r="GX32" s="219"/>
      <c r="GY32" s="219"/>
      <c r="GZ32" s="219"/>
      <c r="HA32" s="219"/>
      <c r="HB32" s="227"/>
      <c r="HC32" s="222"/>
      <c r="HD32" s="217"/>
      <c r="HE32" s="218"/>
      <c r="HF32" s="218"/>
      <c r="HG32" s="218"/>
      <c r="HH32" s="25"/>
      <c r="HI32" s="274"/>
      <c r="HJ32" s="219"/>
      <c r="HO32" s="219"/>
      <c r="HP32" s="225"/>
      <c r="HQ32" s="219"/>
      <c r="HR32" s="219"/>
      <c r="HS32" s="219"/>
      <c r="HT32" s="219"/>
      <c r="HU32" s="227"/>
      <c r="HV32" s="222"/>
      <c r="HW32" s="217"/>
      <c r="HX32" s="218"/>
      <c r="HY32" s="218"/>
      <c r="HZ32" s="218"/>
      <c r="IA32" s="25"/>
      <c r="IB32" s="274"/>
      <c r="IC32" s="219"/>
      <c r="IH32" s="219"/>
      <c r="II32" s="225"/>
      <c r="IJ32" s="219"/>
      <c r="IK32" s="219"/>
      <c r="IL32" s="219"/>
      <c r="IM32" s="219"/>
      <c r="IN32" s="227"/>
      <c r="IO32" s="222"/>
      <c r="IP32" s="217"/>
      <c r="IQ32" s="218"/>
      <c r="IR32" s="218"/>
      <c r="IS32" s="218"/>
      <c r="IT32" s="25"/>
      <c r="IU32" s="274"/>
      <c r="IV32" s="219"/>
    </row>
    <row r="33" spans="1:256" s="7" customFormat="1" ht="64.7" customHeight="1">
      <c r="A33" s="222"/>
      <c r="B33" s="217"/>
      <c r="C33" s="218"/>
      <c r="D33" s="218"/>
      <c r="E33" s="218"/>
      <c r="F33" s="25" t="s">
        <v>151</v>
      </c>
      <c r="G33" s="274"/>
      <c r="H33" s="219"/>
      <c r="I33" s="7" t="s">
        <v>152</v>
      </c>
      <c r="J33" s="7" t="s">
        <v>153</v>
      </c>
      <c r="K33" s="7" t="s">
        <v>65</v>
      </c>
      <c r="L33" s="7" t="s">
        <v>44</v>
      </c>
      <c r="M33" s="219"/>
      <c r="N33" s="225"/>
      <c r="O33" s="219"/>
      <c r="P33" s="219"/>
      <c r="Q33" s="226"/>
      <c r="R33" s="226"/>
      <c r="S33" s="234"/>
      <c r="T33" s="222"/>
      <c r="U33" s="217"/>
      <c r="V33" s="218"/>
      <c r="W33" s="218"/>
      <c r="X33" s="218"/>
      <c r="Y33" s="25" t="s">
        <v>151</v>
      </c>
      <c r="Z33" s="274"/>
      <c r="AA33" s="219"/>
      <c r="AB33" s="1"/>
      <c r="AC33" s="1"/>
      <c r="AD33" s="1"/>
      <c r="AE33" s="1"/>
      <c r="AF33" s="1"/>
      <c r="AG33" s="1"/>
      <c r="AH33" s="1"/>
      <c r="AI33" s="1"/>
      <c r="AJ33" s="1"/>
      <c r="AK33" s="1"/>
      <c r="AL33" s="1"/>
      <c r="AM33" s="1"/>
      <c r="AN33" s="1"/>
      <c r="AO33" s="217"/>
      <c r="AP33" s="218"/>
      <c r="AQ33" s="218"/>
      <c r="AR33" s="218"/>
      <c r="AS33" s="25"/>
      <c r="AT33" s="274"/>
      <c r="AU33" s="219"/>
      <c r="AZ33" s="219"/>
      <c r="BA33" s="225"/>
      <c r="BB33" s="219"/>
      <c r="BC33" s="219"/>
      <c r="BD33" s="219"/>
      <c r="BE33" s="219"/>
      <c r="BF33" s="227"/>
      <c r="BG33" s="222"/>
      <c r="BH33" s="217"/>
      <c r="BI33" s="218"/>
      <c r="BJ33" s="218"/>
      <c r="BK33" s="218"/>
      <c r="BL33" s="25"/>
      <c r="BM33" s="274"/>
      <c r="BN33" s="219"/>
      <c r="BS33" s="219"/>
      <c r="BT33" s="225"/>
      <c r="BU33" s="219"/>
      <c r="BV33" s="219"/>
      <c r="BW33" s="219"/>
      <c r="BX33" s="219"/>
      <c r="BY33" s="227"/>
      <c r="BZ33" s="222"/>
      <c r="CA33" s="217"/>
      <c r="CB33" s="218"/>
      <c r="CC33" s="218"/>
      <c r="CD33" s="218"/>
      <c r="CE33" s="25"/>
      <c r="CF33" s="274"/>
      <c r="CG33" s="219"/>
      <c r="CL33" s="219"/>
      <c r="CM33" s="225"/>
      <c r="CN33" s="219"/>
      <c r="CO33" s="219"/>
      <c r="CP33" s="219"/>
      <c r="CQ33" s="219"/>
      <c r="CR33" s="227"/>
      <c r="CS33" s="222"/>
      <c r="CT33" s="217"/>
      <c r="CU33" s="218"/>
      <c r="CV33" s="218"/>
      <c r="CW33" s="218"/>
      <c r="CX33" s="25"/>
      <c r="CY33" s="274"/>
      <c r="CZ33" s="219"/>
      <c r="DE33" s="219"/>
      <c r="DF33" s="225"/>
      <c r="DG33" s="219"/>
      <c r="DH33" s="219"/>
      <c r="DI33" s="219"/>
      <c r="DJ33" s="219"/>
      <c r="DK33" s="227"/>
      <c r="DL33" s="222"/>
      <c r="DM33" s="217"/>
      <c r="DN33" s="218"/>
      <c r="DO33" s="218"/>
      <c r="DP33" s="218"/>
      <c r="DQ33" s="25"/>
      <c r="DR33" s="274"/>
      <c r="DS33" s="219"/>
      <c r="DX33" s="219"/>
      <c r="DY33" s="225"/>
      <c r="DZ33" s="219"/>
      <c r="EA33" s="219"/>
      <c r="EB33" s="219"/>
      <c r="EC33" s="219"/>
      <c r="ED33" s="227"/>
      <c r="EE33" s="222"/>
      <c r="EF33" s="217"/>
      <c r="EG33" s="218"/>
      <c r="EH33" s="218"/>
      <c r="EI33" s="218"/>
      <c r="EJ33" s="25"/>
      <c r="EK33" s="274"/>
      <c r="EL33" s="219"/>
      <c r="EQ33" s="219"/>
      <c r="ER33" s="225"/>
      <c r="ES33" s="219"/>
      <c r="ET33" s="219"/>
      <c r="EU33" s="219"/>
      <c r="EV33" s="219"/>
      <c r="EW33" s="227"/>
      <c r="EX33" s="222"/>
      <c r="EY33" s="217"/>
      <c r="EZ33" s="218"/>
      <c r="FA33" s="218"/>
      <c r="FB33" s="218"/>
      <c r="FC33" s="25"/>
      <c r="FD33" s="274"/>
      <c r="FE33" s="219"/>
      <c r="FJ33" s="219"/>
      <c r="FK33" s="225"/>
      <c r="FL33" s="219"/>
      <c r="FM33" s="219"/>
      <c r="FN33" s="219"/>
      <c r="FO33" s="219"/>
      <c r="FP33" s="227"/>
      <c r="FQ33" s="222"/>
      <c r="FR33" s="217"/>
      <c r="FS33" s="218"/>
      <c r="FT33" s="218"/>
      <c r="FU33" s="218"/>
      <c r="FV33" s="25"/>
      <c r="FW33" s="274"/>
      <c r="FX33" s="219"/>
      <c r="GC33" s="219"/>
      <c r="GD33" s="225"/>
      <c r="GE33" s="219"/>
      <c r="GF33" s="219"/>
      <c r="GG33" s="219"/>
      <c r="GH33" s="219"/>
      <c r="GI33" s="227"/>
      <c r="GJ33" s="222"/>
      <c r="GK33" s="217"/>
      <c r="GL33" s="218"/>
      <c r="GM33" s="218"/>
      <c r="GN33" s="218"/>
      <c r="GO33" s="25"/>
      <c r="GP33" s="274"/>
      <c r="GQ33" s="219"/>
      <c r="GV33" s="219"/>
      <c r="GW33" s="225"/>
      <c r="GX33" s="219"/>
      <c r="GY33" s="219"/>
      <c r="GZ33" s="219"/>
      <c r="HA33" s="219"/>
      <c r="HB33" s="227"/>
      <c r="HC33" s="222"/>
      <c r="HD33" s="217"/>
      <c r="HE33" s="218"/>
      <c r="HF33" s="218"/>
      <c r="HG33" s="218"/>
      <c r="HH33" s="25"/>
      <c r="HI33" s="274"/>
      <c r="HJ33" s="219"/>
      <c r="HO33" s="219"/>
      <c r="HP33" s="225"/>
      <c r="HQ33" s="219"/>
      <c r="HR33" s="219"/>
      <c r="HS33" s="219"/>
      <c r="HT33" s="219"/>
      <c r="HU33" s="227"/>
      <c r="HV33" s="222"/>
      <c r="HW33" s="217"/>
      <c r="HX33" s="218"/>
      <c r="HY33" s="218"/>
      <c r="HZ33" s="218"/>
      <c r="IA33" s="25"/>
      <c r="IB33" s="274"/>
      <c r="IC33" s="219"/>
      <c r="IH33" s="219"/>
      <c r="II33" s="225"/>
      <c r="IJ33" s="219"/>
      <c r="IK33" s="219"/>
      <c r="IL33" s="219"/>
      <c r="IM33" s="219"/>
      <c r="IN33" s="227"/>
      <c r="IO33" s="222"/>
      <c r="IP33" s="217"/>
      <c r="IQ33" s="218"/>
      <c r="IR33" s="218"/>
      <c r="IS33" s="218"/>
      <c r="IT33" s="25"/>
      <c r="IU33" s="274"/>
      <c r="IV33" s="219"/>
    </row>
    <row r="34" spans="1:256" s="7" customFormat="1" ht="60.6" customHeight="1">
      <c r="A34" s="222"/>
      <c r="B34" s="217"/>
      <c r="C34" s="218"/>
      <c r="D34" s="218"/>
      <c r="E34" s="218"/>
      <c r="F34" s="25" t="s">
        <v>154</v>
      </c>
      <c r="G34" s="274"/>
      <c r="H34" s="219"/>
      <c r="I34" s="7" t="s">
        <v>155</v>
      </c>
      <c r="J34" s="7" t="s">
        <v>156</v>
      </c>
      <c r="K34" s="7" t="s">
        <v>65</v>
      </c>
      <c r="L34" s="7" t="s">
        <v>44</v>
      </c>
      <c r="M34" s="219"/>
      <c r="N34" s="225"/>
      <c r="O34" s="219"/>
      <c r="P34" s="219"/>
      <c r="Q34" s="226"/>
      <c r="R34" s="226"/>
      <c r="S34" s="234"/>
      <c r="T34" s="222"/>
      <c r="U34" s="217"/>
      <c r="V34" s="218"/>
      <c r="W34" s="218"/>
      <c r="X34" s="218"/>
      <c r="Y34" s="25" t="s">
        <v>154</v>
      </c>
      <c r="Z34" s="274"/>
      <c r="AA34" s="219"/>
      <c r="AB34" s="1"/>
      <c r="AC34" s="1"/>
      <c r="AD34" s="1"/>
      <c r="AE34" s="1"/>
      <c r="AF34" s="1"/>
      <c r="AG34" s="1"/>
      <c r="AH34" s="1"/>
      <c r="AI34" s="1"/>
      <c r="AJ34" s="1"/>
      <c r="AK34" s="1"/>
      <c r="AL34" s="1"/>
      <c r="AM34" s="1"/>
      <c r="AN34" s="1"/>
      <c r="AO34" s="217"/>
      <c r="AP34" s="218"/>
      <c r="AQ34" s="218"/>
      <c r="AR34" s="218"/>
      <c r="AS34" s="25"/>
      <c r="AT34" s="274"/>
      <c r="AU34" s="219"/>
      <c r="AY34" s="9"/>
      <c r="AZ34" s="219"/>
      <c r="BA34" s="225"/>
      <c r="BB34" s="219"/>
      <c r="BC34" s="219"/>
      <c r="BD34" s="219"/>
      <c r="BE34" s="219"/>
      <c r="BF34" s="227"/>
      <c r="BG34" s="222"/>
      <c r="BH34" s="217"/>
      <c r="BI34" s="218"/>
      <c r="BJ34" s="218"/>
      <c r="BK34" s="218"/>
      <c r="BL34" s="25"/>
      <c r="BM34" s="274"/>
      <c r="BN34" s="219"/>
      <c r="BR34" s="9"/>
      <c r="BS34" s="219"/>
      <c r="BT34" s="225"/>
      <c r="BU34" s="219"/>
      <c r="BV34" s="219"/>
      <c r="BW34" s="219"/>
      <c r="BX34" s="219"/>
      <c r="BY34" s="227"/>
      <c r="BZ34" s="222"/>
      <c r="CA34" s="217"/>
      <c r="CB34" s="218"/>
      <c r="CC34" s="218"/>
      <c r="CD34" s="218"/>
      <c r="CE34" s="25"/>
      <c r="CF34" s="274"/>
      <c r="CG34" s="219"/>
      <c r="CK34" s="9"/>
      <c r="CL34" s="219"/>
      <c r="CM34" s="225"/>
      <c r="CN34" s="219"/>
      <c r="CO34" s="219"/>
      <c r="CP34" s="219"/>
      <c r="CQ34" s="219"/>
      <c r="CR34" s="227"/>
      <c r="CS34" s="222"/>
      <c r="CT34" s="217"/>
      <c r="CU34" s="218"/>
      <c r="CV34" s="218"/>
      <c r="CW34" s="218"/>
      <c r="CX34" s="25"/>
      <c r="CY34" s="274"/>
      <c r="CZ34" s="219"/>
      <c r="DD34" s="9"/>
      <c r="DE34" s="219"/>
      <c r="DF34" s="225"/>
      <c r="DG34" s="219"/>
      <c r="DH34" s="219"/>
      <c r="DI34" s="219"/>
      <c r="DJ34" s="219"/>
      <c r="DK34" s="227"/>
      <c r="DL34" s="222"/>
      <c r="DM34" s="217"/>
      <c r="DN34" s="218"/>
      <c r="DO34" s="218"/>
      <c r="DP34" s="218"/>
      <c r="DQ34" s="25"/>
      <c r="DR34" s="274"/>
      <c r="DS34" s="219"/>
      <c r="DW34" s="9"/>
      <c r="DX34" s="219"/>
      <c r="DY34" s="225"/>
      <c r="DZ34" s="219"/>
      <c r="EA34" s="219"/>
      <c r="EB34" s="219"/>
      <c r="EC34" s="219"/>
      <c r="ED34" s="227"/>
      <c r="EE34" s="222"/>
      <c r="EF34" s="217"/>
      <c r="EG34" s="218"/>
      <c r="EH34" s="218"/>
      <c r="EI34" s="218"/>
      <c r="EJ34" s="25"/>
      <c r="EK34" s="274"/>
      <c r="EL34" s="219"/>
      <c r="EP34" s="9"/>
      <c r="EQ34" s="219"/>
      <c r="ER34" s="225"/>
      <c r="ES34" s="219"/>
      <c r="ET34" s="219"/>
      <c r="EU34" s="219"/>
      <c r="EV34" s="219"/>
      <c r="EW34" s="227"/>
      <c r="EX34" s="222"/>
      <c r="EY34" s="217"/>
      <c r="EZ34" s="218"/>
      <c r="FA34" s="218"/>
      <c r="FB34" s="218"/>
      <c r="FC34" s="25"/>
      <c r="FD34" s="274"/>
      <c r="FE34" s="219"/>
      <c r="FI34" s="9"/>
      <c r="FJ34" s="219"/>
      <c r="FK34" s="225"/>
      <c r="FL34" s="219"/>
      <c r="FM34" s="219"/>
      <c r="FN34" s="219"/>
      <c r="FO34" s="219"/>
      <c r="FP34" s="227"/>
      <c r="FQ34" s="222"/>
      <c r="FR34" s="217"/>
      <c r="FS34" s="218"/>
      <c r="FT34" s="218"/>
      <c r="FU34" s="218"/>
      <c r="FV34" s="25"/>
      <c r="FW34" s="274"/>
      <c r="FX34" s="219"/>
      <c r="GB34" s="9"/>
      <c r="GC34" s="219"/>
      <c r="GD34" s="225"/>
      <c r="GE34" s="219"/>
      <c r="GF34" s="219"/>
      <c r="GG34" s="219"/>
      <c r="GH34" s="219"/>
      <c r="GI34" s="227"/>
      <c r="GJ34" s="222"/>
      <c r="GK34" s="217"/>
      <c r="GL34" s="218"/>
      <c r="GM34" s="218"/>
      <c r="GN34" s="218"/>
      <c r="GO34" s="25"/>
      <c r="GP34" s="274"/>
      <c r="GQ34" s="219"/>
      <c r="GU34" s="9"/>
      <c r="GV34" s="219"/>
      <c r="GW34" s="225"/>
      <c r="GX34" s="219"/>
      <c r="GY34" s="219"/>
      <c r="GZ34" s="219"/>
      <c r="HA34" s="219"/>
      <c r="HB34" s="227"/>
      <c r="HC34" s="222"/>
      <c r="HD34" s="217"/>
      <c r="HE34" s="218"/>
      <c r="HF34" s="218"/>
      <c r="HG34" s="218"/>
      <c r="HH34" s="25"/>
      <c r="HI34" s="274"/>
      <c r="HJ34" s="219"/>
      <c r="HN34" s="9"/>
      <c r="HO34" s="219"/>
      <c r="HP34" s="225"/>
      <c r="HQ34" s="219"/>
      <c r="HR34" s="219"/>
      <c r="HS34" s="219"/>
      <c r="HT34" s="219"/>
      <c r="HU34" s="227"/>
      <c r="HV34" s="222"/>
      <c r="HW34" s="217"/>
      <c r="HX34" s="218"/>
      <c r="HY34" s="218"/>
      <c r="HZ34" s="218"/>
      <c r="IA34" s="25"/>
      <c r="IB34" s="274"/>
      <c r="IC34" s="219"/>
      <c r="IG34" s="9"/>
      <c r="IH34" s="219"/>
      <c r="II34" s="225"/>
      <c r="IJ34" s="219"/>
      <c r="IK34" s="219"/>
      <c r="IL34" s="219"/>
      <c r="IM34" s="219"/>
      <c r="IN34" s="227"/>
      <c r="IO34" s="222"/>
      <c r="IP34" s="217"/>
      <c r="IQ34" s="218"/>
      <c r="IR34" s="218"/>
      <c r="IS34" s="218"/>
      <c r="IT34" s="25"/>
      <c r="IU34" s="274"/>
      <c r="IV34" s="219"/>
    </row>
    <row r="35" spans="1:256" s="7" customFormat="1" ht="44.1" customHeight="1">
      <c r="A35" s="222">
        <v>7</v>
      </c>
      <c r="B35" s="231" t="s">
        <v>157</v>
      </c>
      <c r="C35" s="218" t="s">
        <v>158</v>
      </c>
      <c r="D35" s="218" t="s">
        <v>23</v>
      </c>
      <c r="E35" s="218" t="s">
        <v>159</v>
      </c>
      <c r="F35" s="6" t="s">
        <v>160</v>
      </c>
      <c r="G35" s="274"/>
      <c r="H35" s="219" t="s">
        <v>161</v>
      </c>
      <c r="I35" s="7" t="s">
        <v>162</v>
      </c>
      <c r="J35" s="7" t="s">
        <v>163</v>
      </c>
      <c r="K35" s="7" t="s">
        <v>65</v>
      </c>
      <c r="L35" s="7" t="s">
        <v>164</v>
      </c>
      <c r="M35" s="219" t="s">
        <v>165</v>
      </c>
      <c r="N35" s="232">
        <v>1519752.75</v>
      </c>
      <c r="O35" s="219" t="s">
        <v>166</v>
      </c>
      <c r="P35" s="219" t="s">
        <v>167</v>
      </c>
      <c r="Q35" s="220">
        <v>2170000</v>
      </c>
      <c r="R35" s="220">
        <v>0</v>
      </c>
      <c r="S35" s="233" t="s">
        <v>168</v>
      </c>
      <c r="T35" s="222">
        <v>7</v>
      </c>
      <c r="U35" s="231" t="s">
        <v>157</v>
      </c>
      <c r="V35" s="218" t="s">
        <v>158</v>
      </c>
      <c r="W35" s="218" t="s">
        <v>36</v>
      </c>
      <c r="X35" s="218" t="s">
        <v>159</v>
      </c>
      <c r="Y35" s="6" t="s">
        <v>160</v>
      </c>
      <c r="Z35" s="274"/>
      <c r="AA35" s="219" t="s">
        <v>161</v>
      </c>
      <c r="AB35" s="1"/>
      <c r="AC35" s="1"/>
      <c r="AD35" s="1"/>
      <c r="AE35" s="1"/>
      <c r="AF35" s="1"/>
      <c r="AG35" s="1"/>
      <c r="AH35" s="1"/>
      <c r="AI35" s="1"/>
      <c r="AJ35" s="1"/>
      <c r="AK35" s="1"/>
      <c r="AL35" s="1"/>
      <c r="AM35" s="1"/>
      <c r="AN35" s="1"/>
      <c r="AO35" s="231"/>
      <c r="AP35" s="218"/>
      <c r="AQ35" s="218"/>
      <c r="AR35" s="218"/>
      <c r="AS35" s="6"/>
      <c r="AT35" s="274"/>
      <c r="AU35" s="219"/>
      <c r="AY35" s="9"/>
      <c r="AZ35" s="219"/>
      <c r="BA35" s="232"/>
      <c r="BB35" s="219"/>
      <c r="BC35" s="219"/>
      <c r="BD35" s="220"/>
      <c r="BE35" s="220"/>
      <c r="BF35" s="230"/>
      <c r="BG35" s="222"/>
      <c r="BH35" s="231"/>
      <c r="BI35" s="218"/>
      <c r="BJ35" s="218"/>
      <c r="BK35" s="218"/>
      <c r="BL35" s="6"/>
      <c r="BM35" s="274"/>
      <c r="BN35" s="219"/>
      <c r="BR35" s="9"/>
      <c r="BS35" s="219"/>
      <c r="BT35" s="232"/>
      <c r="BU35" s="219"/>
      <c r="BV35" s="219"/>
      <c r="BW35" s="220"/>
      <c r="BX35" s="220"/>
      <c r="BY35" s="230"/>
      <c r="BZ35" s="222"/>
      <c r="CA35" s="231"/>
      <c r="CB35" s="218"/>
      <c r="CC35" s="218"/>
      <c r="CD35" s="218"/>
      <c r="CE35" s="6"/>
      <c r="CF35" s="274"/>
      <c r="CG35" s="219"/>
      <c r="CK35" s="9"/>
      <c r="CL35" s="219"/>
      <c r="CM35" s="232"/>
      <c r="CN35" s="219"/>
      <c r="CO35" s="219"/>
      <c r="CP35" s="220"/>
      <c r="CQ35" s="220"/>
      <c r="CR35" s="230"/>
      <c r="CS35" s="222"/>
      <c r="CT35" s="231"/>
      <c r="CU35" s="218"/>
      <c r="CV35" s="218"/>
      <c r="CW35" s="218"/>
      <c r="CX35" s="6"/>
      <c r="CY35" s="274"/>
      <c r="CZ35" s="219"/>
      <c r="DD35" s="9"/>
      <c r="DE35" s="219"/>
      <c r="DF35" s="232"/>
      <c r="DG35" s="219"/>
      <c r="DH35" s="219"/>
      <c r="DI35" s="220"/>
      <c r="DJ35" s="220"/>
      <c r="DK35" s="230"/>
      <c r="DL35" s="222"/>
      <c r="DM35" s="231"/>
      <c r="DN35" s="218"/>
      <c r="DO35" s="218"/>
      <c r="DP35" s="218"/>
      <c r="DQ35" s="6"/>
      <c r="DR35" s="274"/>
      <c r="DS35" s="219"/>
      <c r="DW35" s="9"/>
      <c r="DX35" s="219"/>
      <c r="DY35" s="232"/>
      <c r="DZ35" s="219"/>
      <c r="EA35" s="219"/>
      <c r="EB35" s="220"/>
      <c r="EC35" s="220"/>
      <c r="ED35" s="230"/>
      <c r="EE35" s="222"/>
      <c r="EF35" s="231"/>
      <c r="EG35" s="218"/>
      <c r="EH35" s="218"/>
      <c r="EI35" s="218"/>
      <c r="EJ35" s="6"/>
      <c r="EK35" s="274"/>
      <c r="EL35" s="219"/>
      <c r="EP35" s="9"/>
      <c r="EQ35" s="219"/>
      <c r="ER35" s="232"/>
      <c r="ES35" s="219"/>
      <c r="ET35" s="219"/>
      <c r="EU35" s="220"/>
      <c r="EV35" s="220"/>
      <c r="EW35" s="230"/>
      <c r="EX35" s="222"/>
      <c r="EY35" s="231"/>
      <c r="EZ35" s="218"/>
      <c r="FA35" s="218"/>
      <c r="FB35" s="218"/>
      <c r="FC35" s="6"/>
      <c r="FD35" s="274"/>
      <c r="FE35" s="219"/>
      <c r="FI35" s="9"/>
      <c r="FJ35" s="219"/>
      <c r="FK35" s="232"/>
      <c r="FL35" s="219"/>
      <c r="FM35" s="219"/>
      <c r="FN35" s="220"/>
      <c r="FO35" s="220"/>
      <c r="FP35" s="230"/>
      <c r="FQ35" s="222"/>
      <c r="FR35" s="231"/>
      <c r="FS35" s="218"/>
      <c r="FT35" s="218"/>
      <c r="FU35" s="218"/>
      <c r="FV35" s="6"/>
      <c r="FW35" s="274"/>
      <c r="FX35" s="219"/>
      <c r="GB35" s="9"/>
      <c r="GC35" s="219"/>
      <c r="GD35" s="232"/>
      <c r="GE35" s="219"/>
      <c r="GF35" s="219"/>
      <c r="GG35" s="220"/>
      <c r="GH35" s="220"/>
      <c r="GI35" s="230"/>
      <c r="GJ35" s="222"/>
      <c r="GK35" s="231"/>
      <c r="GL35" s="218"/>
      <c r="GM35" s="218"/>
      <c r="GN35" s="218"/>
      <c r="GO35" s="6"/>
      <c r="GP35" s="274"/>
      <c r="GQ35" s="219"/>
      <c r="GU35" s="9"/>
      <c r="GV35" s="219"/>
      <c r="GW35" s="232"/>
      <c r="GX35" s="219"/>
      <c r="GY35" s="219"/>
      <c r="GZ35" s="220"/>
      <c r="HA35" s="220"/>
      <c r="HB35" s="230"/>
      <c r="HC35" s="222"/>
      <c r="HD35" s="231"/>
      <c r="HE35" s="218"/>
      <c r="HF35" s="218"/>
      <c r="HG35" s="218"/>
      <c r="HH35" s="6"/>
      <c r="HI35" s="274"/>
      <c r="HJ35" s="219"/>
      <c r="HN35" s="9"/>
      <c r="HO35" s="219"/>
      <c r="HP35" s="232"/>
      <c r="HQ35" s="219"/>
      <c r="HR35" s="219"/>
      <c r="HS35" s="220"/>
      <c r="HT35" s="220"/>
      <c r="HU35" s="230"/>
      <c r="HV35" s="222"/>
      <c r="HW35" s="231"/>
      <c r="HX35" s="218"/>
      <c r="HY35" s="218"/>
      <c r="HZ35" s="218"/>
      <c r="IA35" s="6"/>
      <c r="IB35" s="274"/>
      <c r="IC35" s="219"/>
      <c r="IG35" s="9"/>
      <c r="IH35" s="219"/>
      <c r="II35" s="232"/>
      <c r="IJ35" s="219"/>
      <c r="IK35" s="219"/>
      <c r="IL35" s="220"/>
      <c r="IM35" s="220"/>
      <c r="IN35" s="230"/>
      <c r="IO35" s="222"/>
      <c r="IP35" s="231"/>
      <c r="IQ35" s="218"/>
      <c r="IR35" s="218"/>
      <c r="IS35" s="218"/>
      <c r="IT35" s="6"/>
      <c r="IU35" s="274"/>
      <c r="IV35" s="219"/>
    </row>
    <row r="36" spans="1:256" s="7" customFormat="1" ht="72.599999999999994" customHeight="1">
      <c r="A36" s="222"/>
      <c r="B36" s="231"/>
      <c r="C36" s="218"/>
      <c r="D36" s="218"/>
      <c r="E36" s="218"/>
      <c r="F36" s="6" t="s">
        <v>169</v>
      </c>
      <c r="G36" s="274"/>
      <c r="H36" s="219"/>
      <c r="I36" s="7" t="s">
        <v>170</v>
      </c>
      <c r="J36" s="31" t="s">
        <v>171</v>
      </c>
      <c r="K36" s="32" t="s">
        <v>172</v>
      </c>
      <c r="L36" s="7" t="s">
        <v>173</v>
      </c>
      <c r="M36" s="219"/>
      <c r="N36" s="232"/>
      <c r="O36" s="219"/>
      <c r="P36" s="219"/>
      <c r="Q36" s="220"/>
      <c r="R36" s="220"/>
      <c r="S36" s="233"/>
      <c r="T36" s="222"/>
      <c r="U36" s="231"/>
      <c r="V36" s="218"/>
      <c r="W36" s="218"/>
      <c r="X36" s="218"/>
      <c r="Y36" s="6" t="s">
        <v>169</v>
      </c>
      <c r="Z36" s="274"/>
      <c r="AA36" s="219"/>
      <c r="AB36" s="1"/>
      <c r="AC36" s="1"/>
      <c r="AD36" s="1"/>
      <c r="AE36" s="1"/>
      <c r="AF36" s="1"/>
      <c r="AG36" s="1"/>
      <c r="AH36" s="1"/>
      <c r="AI36" s="1"/>
      <c r="AJ36" s="1"/>
      <c r="AK36" s="1"/>
      <c r="AL36" s="1"/>
      <c r="AM36" s="1"/>
      <c r="AN36" s="1"/>
      <c r="AO36" s="231"/>
      <c r="AP36" s="218"/>
      <c r="AQ36" s="218"/>
      <c r="AR36" s="218"/>
      <c r="AS36" s="6"/>
      <c r="AT36" s="274"/>
      <c r="AU36" s="219"/>
      <c r="AW36" s="31"/>
      <c r="AX36" s="32"/>
      <c r="AY36" s="9"/>
      <c r="AZ36" s="219"/>
      <c r="BA36" s="232"/>
      <c r="BB36" s="219"/>
      <c r="BC36" s="219"/>
      <c r="BD36" s="219"/>
      <c r="BE36" s="219"/>
      <c r="BF36" s="230"/>
      <c r="BG36" s="222"/>
      <c r="BH36" s="231"/>
      <c r="BI36" s="218"/>
      <c r="BJ36" s="218"/>
      <c r="BK36" s="218"/>
      <c r="BL36" s="6"/>
      <c r="BM36" s="274"/>
      <c r="BN36" s="219"/>
      <c r="BP36" s="31"/>
      <c r="BQ36" s="32"/>
      <c r="BR36" s="9"/>
      <c r="BS36" s="219"/>
      <c r="BT36" s="232"/>
      <c r="BU36" s="219"/>
      <c r="BV36" s="219"/>
      <c r="BW36" s="219"/>
      <c r="BX36" s="219"/>
      <c r="BY36" s="230"/>
      <c r="BZ36" s="222"/>
      <c r="CA36" s="231"/>
      <c r="CB36" s="218"/>
      <c r="CC36" s="218"/>
      <c r="CD36" s="218"/>
      <c r="CE36" s="6"/>
      <c r="CF36" s="274"/>
      <c r="CG36" s="219"/>
      <c r="CI36" s="31"/>
      <c r="CJ36" s="32"/>
      <c r="CK36" s="9"/>
      <c r="CL36" s="219"/>
      <c r="CM36" s="232"/>
      <c r="CN36" s="219"/>
      <c r="CO36" s="219"/>
      <c r="CP36" s="219"/>
      <c r="CQ36" s="219"/>
      <c r="CR36" s="230"/>
      <c r="CS36" s="222"/>
      <c r="CT36" s="231"/>
      <c r="CU36" s="218"/>
      <c r="CV36" s="218"/>
      <c r="CW36" s="218"/>
      <c r="CX36" s="6"/>
      <c r="CY36" s="274"/>
      <c r="CZ36" s="219"/>
      <c r="DB36" s="31"/>
      <c r="DC36" s="32"/>
      <c r="DD36" s="9"/>
      <c r="DE36" s="219"/>
      <c r="DF36" s="232"/>
      <c r="DG36" s="219"/>
      <c r="DH36" s="219"/>
      <c r="DI36" s="219"/>
      <c r="DJ36" s="219"/>
      <c r="DK36" s="230"/>
      <c r="DL36" s="222"/>
      <c r="DM36" s="231"/>
      <c r="DN36" s="218"/>
      <c r="DO36" s="218"/>
      <c r="DP36" s="218"/>
      <c r="DQ36" s="6"/>
      <c r="DR36" s="274"/>
      <c r="DS36" s="219"/>
      <c r="DU36" s="31"/>
      <c r="DV36" s="32"/>
      <c r="DW36" s="9"/>
      <c r="DX36" s="219"/>
      <c r="DY36" s="232"/>
      <c r="DZ36" s="219"/>
      <c r="EA36" s="219"/>
      <c r="EB36" s="219"/>
      <c r="EC36" s="219"/>
      <c r="ED36" s="230"/>
      <c r="EE36" s="222"/>
      <c r="EF36" s="231"/>
      <c r="EG36" s="218"/>
      <c r="EH36" s="218"/>
      <c r="EI36" s="218"/>
      <c r="EJ36" s="6"/>
      <c r="EK36" s="274"/>
      <c r="EL36" s="219"/>
      <c r="EN36" s="31"/>
      <c r="EO36" s="32"/>
      <c r="EP36" s="9"/>
      <c r="EQ36" s="219"/>
      <c r="ER36" s="232"/>
      <c r="ES36" s="219"/>
      <c r="ET36" s="219"/>
      <c r="EU36" s="219"/>
      <c r="EV36" s="219"/>
      <c r="EW36" s="230"/>
      <c r="EX36" s="222"/>
      <c r="EY36" s="231"/>
      <c r="EZ36" s="218"/>
      <c r="FA36" s="218"/>
      <c r="FB36" s="218"/>
      <c r="FC36" s="6"/>
      <c r="FD36" s="274"/>
      <c r="FE36" s="219"/>
      <c r="FG36" s="31"/>
      <c r="FH36" s="32"/>
      <c r="FI36" s="9"/>
      <c r="FJ36" s="219"/>
      <c r="FK36" s="232"/>
      <c r="FL36" s="219"/>
      <c r="FM36" s="219"/>
      <c r="FN36" s="219"/>
      <c r="FO36" s="219"/>
      <c r="FP36" s="230"/>
      <c r="FQ36" s="222"/>
      <c r="FR36" s="231"/>
      <c r="FS36" s="218"/>
      <c r="FT36" s="218"/>
      <c r="FU36" s="218"/>
      <c r="FV36" s="6"/>
      <c r="FW36" s="274"/>
      <c r="FX36" s="219"/>
      <c r="FZ36" s="31"/>
      <c r="GA36" s="32"/>
      <c r="GB36" s="9"/>
      <c r="GC36" s="219"/>
      <c r="GD36" s="232"/>
      <c r="GE36" s="219"/>
      <c r="GF36" s="219"/>
      <c r="GG36" s="219"/>
      <c r="GH36" s="219"/>
      <c r="GI36" s="230"/>
      <c r="GJ36" s="222"/>
      <c r="GK36" s="231"/>
      <c r="GL36" s="218"/>
      <c r="GM36" s="218"/>
      <c r="GN36" s="218"/>
      <c r="GO36" s="6"/>
      <c r="GP36" s="274"/>
      <c r="GQ36" s="219"/>
      <c r="GS36" s="31"/>
      <c r="GT36" s="32"/>
      <c r="GU36" s="9"/>
      <c r="GV36" s="219"/>
      <c r="GW36" s="232"/>
      <c r="GX36" s="219"/>
      <c r="GY36" s="219"/>
      <c r="GZ36" s="219"/>
      <c r="HA36" s="219"/>
      <c r="HB36" s="230"/>
      <c r="HC36" s="222"/>
      <c r="HD36" s="231"/>
      <c r="HE36" s="218"/>
      <c r="HF36" s="218"/>
      <c r="HG36" s="218"/>
      <c r="HH36" s="6"/>
      <c r="HI36" s="274"/>
      <c r="HJ36" s="219"/>
      <c r="HL36" s="31"/>
      <c r="HM36" s="32"/>
      <c r="HN36" s="9"/>
      <c r="HO36" s="219"/>
      <c r="HP36" s="232"/>
      <c r="HQ36" s="219"/>
      <c r="HR36" s="219"/>
      <c r="HS36" s="219"/>
      <c r="HT36" s="219"/>
      <c r="HU36" s="230"/>
      <c r="HV36" s="222"/>
      <c r="HW36" s="231"/>
      <c r="HX36" s="218"/>
      <c r="HY36" s="218"/>
      <c r="HZ36" s="218"/>
      <c r="IA36" s="6"/>
      <c r="IB36" s="274"/>
      <c r="IC36" s="219"/>
      <c r="IE36" s="31"/>
      <c r="IF36" s="32"/>
      <c r="IG36" s="9"/>
      <c r="IH36" s="219"/>
      <c r="II36" s="232"/>
      <c r="IJ36" s="219"/>
      <c r="IK36" s="219"/>
      <c r="IL36" s="219"/>
      <c r="IM36" s="219"/>
      <c r="IN36" s="230"/>
      <c r="IO36" s="222"/>
      <c r="IP36" s="231"/>
      <c r="IQ36" s="218"/>
      <c r="IR36" s="218"/>
      <c r="IS36" s="218"/>
      <c r="IT36" s="6"/>
      <c r="IU36" s="274"/>
      <c r="IV36" s="219"/>
    </row>
    <row r="37" spans="1:256" s="7" customFormat="1" ht="86.45" customHeight="1">
      <c r="A37" s="222">
        <v>8</v>
      </c>
      <c r="B37" s="217" t="s">
        <v>157</v>
      </c>
      <c r="C37" s="218" t="s">
        <v>174</v>
      </c>
      <c r="D37" s="218" t="s">
        <v>23</v>
      </c>
      <c r="E37" s="218" t="s">
        <v>175</v>
      </c>
      <c r="F37" s="6" t="s">
        <v>176</v>
      </c>
      <c r="G37" s="275"/>
      <c r="H37" s="219" t="s">
        <v>161</v>
      </c>
      <c r="I37" s="7" t="s">
        <v>177</v>
      </c>
      <c r="J37" s="33" t="s">
        <v>178</v>
      </c>
      <c r="K37" s="7" t="s">
        <v>65</v>
      </c>
      <c r="L37" s="7" t="s">
        <v>179</v>
      </c>
      <c r="M37" s="219" t="s">
        <v>180</v>
      </c>
      <c r="N37" s="225">
        <v>605901.38</v>
      </c>
      <c r="O37" s="219" t="s">
        <v>181</v>
      </c>
      <c r="P37" s="219" t="s">
        <v>182</v>
      </c>
      <c r="Q37" s="220">
        <v>1896000</v>
      </c>
      <c r="R37" s="220">
        <v>844000</v>
      </c>
      <c r="S37" s="229" t="s">
        <v>183</v>
      </c>
      <c r="T37" s="222">
        <v>8</v>
      </c>
      <c r="U37" s="217" t="s">
        <v>157</v>
      </c>
      <c r="V37" s="218" t="s">
        <v>174</v>
      </c>
      <c r="W37" s="218" t="s">
        <v>36</v>
      </c>
      <c r="X37" s="218" t="s">
        <v>175</v>
      </c>
      <c r="Y37" s="6" t="s">
        <v>176</v>
      </c>
      <c r="Z37" s="275"/>
      <c r="AA37" s="219" t="s">
        <v>161</v>
      </c>
      <c r="AB37" s="1"/>
      <c r="AC37" s="1"/>
      <c r="AD37" s="1"/>
      <c r="AE37" s="1"/>
      <c r="AF37" s="1"/>
      <c r="AG37" s="1"/>
      <c r="AH37" s="1"/>
      <c r="AI37" s="1"/>
      <c r="AJ37" s="1"/>
      <c r="AK37" s="1"/>
      <c r="AL37" s="1"/>
      <c r="AM37" s="1"/>
      <c r="AN37" s="1"/>
      <c r="AO37" s="217"/>
      <c r="AP37" s="218"/>
      <c r="AQ37" s="218"/>
      <c r="AR37" s="218"/>
      <c r="AS37" s="6"/>
      <c r="AT37" s="275"/>
      <c r="AU37" s="219"/>
      <c r="AW37" s="33"/>
      <c r="AZ37" s="219"/>
      <c r="BA37" s="225"/>
      <c r="BB37" s="219"/>
      <c r="BC37" s="219"/>
      <c r="BD37" s="220"/>
      <c r="BE37" s="220"/>
      <c r="BF37" s="229"/>
      <c r="BG37" s="222"/>
      <c r="BH37" s="217"/>
      <c r="BI37" s="218"/>
      <c r="BJ37" s="218"/>
      <c r="BK37" s="218"/>
      <c r="BL37" s="6"/>
      <c r="BM37" s="275"/>
      <c r="BN37" s="219"/>
      <c r="BP37" s="33"/>
      <c r="BS37" s="219"/>
      <c r="BT37" s="225"/>
      <c r="BU37" s="219"/>
      <c r="BV37" s="219"/>
      <c r="BW37" s="220"/>
      <c r="BX37" s="220"/>
      <c r="BY37" s="229"/>
      <c r="BZ37" s="222"/>
      <c r="CA37" s="217"/>
      <c r="CB37" s="218"/>
      <c r="CC37" s="218"/>
      <c r="CD37" s="218"/>
      <c r="CE37" s="6"/>
      <c r="CF37" s="275"/>
      <c r="CG37" s="219"/>
      <c r="CI37" s="33"/>
      <c r="CL37" s="219"/>
      <c r="CM37" s="225"/>
      <c r="CN37" s="219"/>
      <c r="CO37" s="219"/>
      <c r="CP37" s="220"/>
      <c r="CQ37" s="220"/>
      <c r="CR37" s="229"/>
      <c r="CS37" s="222"/>
      <c r="CT37" s="217"/>
      <c r="CU37" s="218"/>
      <c r="CV37" s="218"/>
      <c r="CW37" s="218"/>
      <c r="CX37" s="6"/>
      <c r="CY37" s="275"/>
      <c r="CZ37" s="219"/>
      <c r="DB37" s="33"/>
      <c r="DE37" s="219"/>
      <c r="DF37" s="225"/>
      <c r="DG37" s="219"/>
      <c r="DH37" s="219"/>
      <c r="DI37" s="220"/>
      <c r="DJ37" s="220"/>
      <c r="DK37" s="229"/>
      <c r="DL37" s="222"/>
      <c r="DM37" s="217"/>
      <c r="DN37" s="218"/>
      <c r="DO37" s="218"/>
      <c r="DP37" s="218"/>
      <c r="DQ37" s="6"/>
      <c r="DR37" s="275"/>
      <c r="DS37" s="219"/>
      <c r="DU37" s="33"/>
      <c r="DX37" s="219"/>
      <c r="DY37" s="225"/>
      <c r="DZ37" s="219"/>
      <c r="EA37" s="219"/>
      <c r="EB37" s="220"/>
      <c r="EC37" s="220"/>
      <c r="ED37" s="229"/>
      <c r="EE37" s="222"/>
      <c r="EF37" s="217"/>
      <c r="EG37" s="218"/>
      <c r="EH37" s="218"/>
      <c r="EI37" s="218"/>
      <c r="EJ37" s="6"/>
      <c r="EK37" s="275"/>
      <c r="EL37" s="219"/>
      <c r="EN37" s="33"/>
      <c r="EQ37" s="219"/>
      <c r="ER37" s="225"/>
      <c r="ES37" s="219"/>
      <c r="ET37" s="219"/>
      <c r="EU37" s="220"/>
      <c r="EV37" s="220"/>
      <c r="EW37" s="229"/>
      <c r="EX37" s="222"/>
      <c r="EY37" s="217"/>
      <c r="EZ37" s="218"/>
      <c r="FA37" s="218"/>
      <c r="FB37" s="218"/>
      <c r="FC37" s="6"/>
      <c r="FD37" s="275"/>
      <c r="FE37" s="219"/>
      <c r="FG37" s="33"/>
      <c r="FJ37" s="219"/>
      <c r="FK37" s="225"/>
      <c r="FL37" s="219"/>
      <c r="FM37" s="219"/>
      <c r="FN37" s="220"/>
      <c r="FO37" s="220"/>
      <c r="FP37" s="229"/>
      <c r="FQ37" s="222"/>
      <c r="FR37" s="217"/>
      <c r="FS37" s="218"/>
      <c r="FT37" s="218"/>
      <c r="FU37" s="218"/>
      <c r="FV37" s="6"/>
      <c r="FW37" s="275"/>
      <c r="FX37" s="219"/>
      <c r="FZ37" s="33"/>
      <c r="GC37" s="219"/>
      <c r="GD37" s="225"/>
      <c r="GE37" s="219"/>
      <c r="GF37" s="219"/>
      <c r="GG37" s="220"/>
      <c r="GH37" s="220"/>
      <c r="GI37" s="229"/>
      <c r="GJ37" s="222"/>
      <c r="GK37" s="217"/>
      <c r="GL37" s="218"/>
      <c r="GM37" s="218"/>
      <c r="GN37" s="218"/>
      <c r="GO37" s="6"/>
      <c r="GP37" s="275"/>
      <c r="GQ37" s="219"/>
      <c r="GS37" s="33"/>
      <c r="GV37" s="219"/>
      <c r="GW37" s="225"/>
      <c r="GX37" s="219"/>
      <c r="GY37" s="219"/>
      <c r="GZ37" s="220"/>
      <c r="HA37" s="220"/>
      <c r="HB37" s="229"/>
      <c r="HC37" s="222"/>
      <c r="HD37" s="217"/>
      <c r="HE37" s="218"/>
      <c r="HF37" s="218"/>
      <c r="HG37" s="218"/>
      <c r="HH37" s="6"/>
      <c r="HI37" s="275"/>
      <c r="HJ37" s="219"/>
      <c r="HL37" s="33"/>
      <c r="HO37" s="219"/>
      <c r="HP37" s="225"/>
      <c r="HQ37" s="219"/>
      <c r="HR37" s="219"/>
      <c r="HS37" s="220"/>
      <c r="HT37" s="220"/>
      <c r="HU37" s="229"/>
      <c r="HV37" s="222"/>
      <c r="HW37" s="217"/>
      <c r="HX37" s="218"/>
      <c r="HY37" s="218"/>
      <c r="HZ37" s="218"/>
      <c r="IA37" s="6"/>
      <c r="IB37" s="275"/>
      <c r="IC37" s="219"/>
      <c r="IE37" s="33"/>
      <c r="IH37" s="219"/>
      <c r="II37" s="225"/>
      <c r="IJ37" s="219"/>
      <c r="IK37" s="219"/>
      <c r="IL37" s="220"/>
      <c r="IM37" s="220"/>
      <c r="IN37" s="229"/>
      <c r="IO37" s="222"/>
      <c r="IP37" s="217"/>
      <c r="IQ37" s="218"/>
      <c r="IR37" s="218"/>
      <c r="IS37" s="218"/>
      <c r="IT37" s="6"/>
      <c r="IU37" s="275"/>
      <c r="IV37" s="219"/>
    </row>
    <row r="38" spans="1:256" s="7" customFormat="1" ht="409.6" customHeight="1">
      <c r="A38" s="222"/>
      <c r="B38" s="217"/>
      <c r="C38" s="218"/>
      <c r="D38" s="218"/>
      <c r="E38" s="218"/>
      <c r="F38" s="6" t="s">
        <v>184</v>
      </c>
      <c r="G38" s="275"/>
      <c r="H38" s="275"/>
      <c r="I38" s="7" t="s">
        <v>185</v>
      </c>
      <c r="J38" s="7" t="s">
        <v>186</v>
      </c>
      <c r="K38" s="7" t="s">
        <v>96</v>
      </c>
      <c r="L38" s="7" t="s">
        <v>187</v>
      </c>
      <c r="M38" s="219"/>
      <c r="N38" s="225"/>
      <c r="O38" s="219"/>
      <c r="P38" s="219"/>
      <c r="Q38" s="220"/>
      <c r="R38" s="220"/>
      <c r="S38" s="229"/>
      <c r="T38" s="222"/>
      <c r="U38" s="217"/>
      <c r="V38" s="218"/>
      <c r="W38" s="218"/>
      <c r="X38" s="218"/>
      <c r="Y38" s="6" t="s">
        <v>184</v>
      </c>
      <c r="Z38" s="275"/>
      <c r="AA38" s="275"/>
      <c r="AB38" s="1"/>
      <c r="AC38" s="1"/>
      <c r="AD38" s="1"/>
      <c r="AE38" s="1"/>
      <c r="AF38" s="1"/>
      <c r="AG38" s="1"/>
      <c r="AH38" s="1"/>
      <c r="AI38" s="1"/>
      <c r="AJ38" s="1"/>
      <c r="AK38" s="1"/>
      <c r="AL38" s="1"/>
      <c r="AM38" s="1"/>
      <c r="AN38" s="1"/>
      <c r="AO38" s="217"/>
      <c r="AP38" s="218"/>
      <c r="AQ38" s="218"/>
      <c r="AR38" s="218"/>
      <c r="AS38" s="6"/>
      <c r="AT38" s="275"/>
      <c r="AU38" s="275"/>
      <c r="AZ38" s="219"/>
      <c r="BA38" s="225"/>
      <c r="BB38" s="219"/>
      <c r="BC38" s="219"/>
      <c r="BD38" s="219"/>
      <c r="BE38" s="219"/>
      <c r="BF38" s="229"/>
      <c r="BG38" s="222"/>
      <c r="BH38" s="217"/>
      <c r="BI38" s="218"/>
      <c r="BJ38" s="218"/>
      <c r="BK38" s="218"/>
      <c r="BL38" s="6"/>
      <c r="BM38" s="275"/>
      <c r="BN38" s="275"/>
      <c r="BS38" s="219"/>
      <c r="BT38" s="225"/>
      <c r="BU38" s="219"/>
      <c r="BV38" s="219"/>
      <c r="BW38" s="219"/>
      <c r="BX38" s="219"/>
      <c r="BY38" s="229"/>
      <c r="BZ38" s="222"/>
      <c r="CA38" s="217"/>
      <c r="CB38" s="218"/>
      <c r="CC38" s="218"/>
      <c r="CD38" s="218"/>
      <c r="CE38" s="6"/>
      <c r="CF38" s="275"/>
      <c r="CG38" s="275"/>
      <c r="CL38" s="219"/>
      <c r="CM38" s="225"/>
      <c r="CN38" s="219"/>
      <c r="CO38" s="219"/>
      <c r="CP38" s="219"/>
      <c r="CQ38" s="219"/>
      <c r="CR38" s="229"/>
      <c r="CS38" s="222"/>
      <c r="CT38" s="217"/>
      <c r="CU38" s="218"/>
      <c r="CV38" s="218"/>
      <c r="CW38" s="218"/>
      <c r="CX38" s="6"/>
      <c r="CY38" s="275"/>
      <c r="CZ38" s="275"/>
      <c r="DE38" s="219"/>
      <c r="DF38" s="225"/>
      <c r="DG38" s="219"/>
      <c r="DH38" s="219"/>
      <c r="DI38" s="219"/>
      <c r="DJ38" s="219"/>
      <c r="DK38" s="229"/>
      <c r="DL38" s="222"/>
      <c r="DM38" s="217"/>
      <c r="DN38" s="218"/>
      <c r="DO38" s="218"/>
      <c r="DP38" s="218"/>
      <c r="DQ38" s="6"/>
      <c r="DR38" s="275"/>
      <c r="DS38" s="275"/>
      <c r="DX38" s="219"/>
      <c r="DY38" s="225"/>
      <c r="DZ38" s="219"/>
      <c r="EA38" s="219"/>
      <c r="EB38" s="219"/>
      <c r="EC38" s="219"/>
      <c r="ED38" s="229"/>
      <c r="EE38" s="222"/>
      <c r="EF38" s="217"/>
      <c r="EG38" s="218"/>
      <c r="EH38" s="218"/>
      <c r="EI38" s="218"/>
      <c r="EJ38" s="6"/>
      <c r="EK38" s="275"/>
      <c r="EL38" s="275"/>
      <c r="EQ38" s="219"/>
      <c r="ER38" s="225"/>
      <c r="ES38" s="219"/>
      <c r="ET38" s="219"/>
      <c r="EU38" s="219"/>
      <c r="EV38" s="219"/>
      <c r="EW38" s="229"/>
      <c r="EX38" s="222"/>
      <c r="EY38" s="217"/>
      <c r="EZ38" s="218"/>
      <c r="FA38" s="218"/>
      <c r="FB38" s="218"/>
      <c r="FC38" s="6"/>
      <c r="FD38" s="275"/>
      <c r="FE38" s="275"/>
      <c r="FJ38" s="219"/>
      <c r="FK38" s="225"/>
      <c r="FL38" s="219"/>
      <c r="FM38" s="219"/>
      <c r="FN38" s="219"/>
      <c r="FO38" s="219"/>
      <c r="FP38" s="229"/>
      <c r="FQ38" s="222"/>
      <c r="FR38" s="217"/>
      <c r="FS38" s="218"/>
      <c r="FT38" s="218"/>
      <c r="FU38" s="218"/>
      <c r="FV38" s="6"/>
      <c r="FW38" s="275"/>
      <c r="FX38" s="275"/>
      <c r="GC38" s="219"/>
      <c r="GD38" s="225"/>
      <c r="GE38" s="219"/>
      <c r="GF38" s="219"/>
      <c r="GG38" s="219"/>
      <c r="GH38" s="219"/>
      <c r="GI38" s="229"/>
      <c r="GJ38" s="222"/>
      <c r="GK38" s="217"/>
      <c r="GL38" s="218"/>
      <c r="GM38" s="218"/>
      <c r="GN38" s="218"/>
      <c r="GO38" s="6"/>
      <c r="GP38" s="275"/>
      <c r="GQ38" s="275"/>
      <c r="GV38" s="219"/>
      <c r="GW38" s="225"/>
      <c r="GX38" s="219"/>
      <c r="GY38" s="219"/>
      <c r="GZ38" s="219"/>
      <c r="HA38" s="219"/>
      <c r="HB38" s="229"/>
      <c r="HC38" s="222"/>
      <c r="HD38" s="217"/>
      <c r="HE38" s="218"/>
      <c r="HF38" s="218"/>
      <c r="HG38" s="218"/>
      <c r="HH38" s="6"/>
      <c r="HI38" s="275"/>
      <c r="HJ38" s="275"/>
      <c r="HO38" s="219"/>
      <c r="HP38" s="225"/>
      <c r="HQ38" s="219"/>
      <c r="HR38" s="219"/>
      <c r="HS38" s="219"/>
      <c r="HT38" s="219"/>
      <c r="HU38" s="229"/>
      <c r="HV38" s="222"/>
      <c r="HW38" s="217"/>
      <c r="HX38" s="218"/>
      <c r="HY38" s="218"/>
      <c r="HZ38" s="218"/>
      <c r="IA38" s="6"/>
      <c r="IB38" s="275"/>
      <c r="IC38" s="275"/>
      <c r="IH38" s="219"/>
      <c r="II38" s="225"/>
      <c r="IJ38" s="219"/>
      <c r="IK38" s="219"/>
      <c r="IL38" s="219"/>
      <c r="IM38" s="219"/>
      <c r="IN38" s="229"/>
      <c r="IO38" s="222"/>
      <c r="IP38" s="217"/>
      <c r="IQ38" s="218"/>
      <c r="IR38" s="218"/>
      <c r="IS38" s="218"/>
      <c r="IT38" s="6"/>
      <c r="IU38" s="275"/>
      <c r="IV38" s="275"/>
    </row>
    <row r="39" spans="1:256" s="7" customFormat="1" ht="116.25" customHeight="1">
      <c r="A39" s="222">
        <v>9</v>
      </c>
      <c r="B39" s="217" t="s">
        <v>188</v>
      </c>
      <c r="C39" s="218" t="s">
        <v>189</v>
      </c>
      <c r="D39" s="218" t="s">
        <v>23</v>
      </c>
      <c r="E39" s="218" t="s">
        <v>190</v>
      </c>
      <c r="F39" s="6">
        <v>9868800763</v>
      </c>
      <c r="G39" s="274"/>
      <c r="H39" s="219" t="s">
        <v>191</v>
      </c>
      <c r="I39" s="7" t="s">
        <v>192</v>
      </c>
      <c r="J39" s="7" t="s">
        <v>193</v>
      </c>
      <c r="K39" s="7" t="s">
        <v>65</v>
      </c>
      <c r="L39" s="7" t="s">
        <v>194</v>
      </c>
      <c r="M39" s="219" t="s">
        <v>195</v>
      </c>
      <c r="N39" s="228">
        <v>1156380.9099999999</v>
      </c>
      <c r="O39" s="219" t="s">
        <v>196</v>
      </c>
      <c r="P39" s="219" t="s">
        <v>197</v>
      </c>
      <c r="Q39" s="220">
        <v>2200000</v>
      </c>
      <c r="R39" s="220">
        <v>0</v>
      </c>
      <c r="S39" s="227" t="s">
        <v>198</v>
      </c>
      <c r="T39" s="222">
        <v>9</v>
      </c>
      <c r="U39" s="217" t="s">
        <v>188</v>
      </c>
      <c r="V39" s="218" t="s">
        <v>189</v>
      </c>
      <c r="W39" s="218" t="s">
        <v>36</v>
      </c>
      <c r="X39" s="218" t="s">
        <v>190</v>
      </c>
      <c r="Y39" s="6">
        <v>9868800763</v>
      </c>
      <c r="Z39" s="274"/>
      <c r="AA39" s="219" t="s">
        <v>191</v>
      </c>
      <c r="AB39" s="1"/>
      <c r="AC39" s="1"/>
      <c r="AD39" s="1"/>
      <c r="AE39" s="1"/>
      <c r="AF39" s="1"/>
      <c r="AG39" s="1"/>
      <c r="AH39" s="1"/>
      <c r="AI39" s="1"/>
      <c r="AJ39" s="1"/>
      <c r="AK39" s="1"/>
      <c r="AL39" s="1"/>
      <c r="AM39" s="1"/>
      <c r="AN39" s="1"/>
      <c r="AO39" s="217"/>
      <c r="AP39" s="218"/>
      <c r="AQ39" s="218"/>
      <c r="AR39" s="218"/>
      <c r="AS39" s="6"/>
      <c r="AT39" s="274"/>
      <c r="AU39" s="219"/>
      <c r="AZ39" s="219"/>
      <c r="BA39" s="228"/>
      <c r="BB39" s="219"/>
      <c r="BC39" s="219"/>
      <c r="BD39" s="226"/>
      <c r="BE39" s="220"/>
      <c r="BF39" s="227"/>
      <c r="BG39" s="222"/>
      <c r="BH39" s="217"/>
      <c r="BI39" s="218"/>
      <c r="BJ39" s="218"/>
      <c r="BK39" s="218"/>
      <c r="BL39" s="6"/>
      <c r="BM39" s="274"/>
      <c r="BN39" s="219"/>
      <c r="BS39" s="219"/>
      <c r="BT39" s="228"/>
      <c r="BU39" s="219"/>
      <c r="BV39" s="219"/>
      <c r="BW39" s="226"/>
      <c r="BX39" s="220"/>
      <c r="BY39" s="227"/>
      <c r="BZ39" s="222"/>
      <c r="CA39" s="217"/>
      <c r="CB39" s="218"/>
      <c r="CC39" s="218"/>
      <c r="CD39" s="218"/>
      <c r="CE39" s="6"/>
      <c r="CF39" s="274"/>
      <c r="CG39" s="219"/>
      <c r="CL39" s="219"/>
      <c r="CM39" s="228"/>
      <c r="CN39" s="219"/>
      <c r="CO39" s="219"/>
      <c r="CP39" s="226"/>
      <c r="CQ39" s="220"/>
      <c r="CR39" s="227"/>
      <c r="CS39" s="222"/>
      <c r="CT39" s="217"/>
      <c r="CU39" s="218"/>
      <c r="CV39" s="218"/>
      <c r="CW39" s="218"/>
      <c r="CX39" s="6"/>
      <c r="CY39" s="274"/>
      <c r="CZ39" s="219"/>
      <c r="DE39" s="219"/>
      <c r="DF39" s="228"/>
      <c r="DG39" s="219"/>
      <c r="DH39" s="219"/>
      <c r="DI39" s="226"/>
      <c r="DJ39" s="220"/>
      <c r="DK39" s="227"/>
      <c r="DL39" s="222"/>
      <c r="DM39" s="217"/>
      <c r="DN39" s="218"/>
      <c r="DO39" s="218"/>
      <c r="DP39" s="218"/>
      <c r="DQ39" s="6"/>
      <c r="DR39" s="274"/>
      <c r="DS39" s="219"/>
      <c r="DX39" s="219"/>
      <c r="DY39" s="228"/>
      <c r="DZ39" s="219"/>
      <c r="EA39" s="219"/>
      <c r="EB39" s="226"/>
      <c r="EC39" s="220"/>
      <c r="ED39" s="227"/>
      <c r="EE39" s="222"/>
      <c r="EF39" s="217"/>
      <c r="EG39" s="218"/>
      <c r="EH39" s="218"/>
      <c r="EI39" s="218"/>
      <c r="EJ39" s="6"/>
      <c r="EK39" s="274"/>
      <c r="EL39" s="219"/>
      <c r="EQ39" s="219"/>
      <c r="ER39" s="228"/>
      <c r="ES39" s="219"/>
      <c r="ET39" s="219"/>
      <c r="EU39" s="226"/>
      <c r="EV39" s="220"/>
      <c r="EW39" s="227"/>
      <c r="EX39" s="222"/>
      <c r="EY39" s="217"/>
      <c r="EZ39" s="218"/>
      <c r="FA39" s="218"/>
      <c r="FB39" s="218"/>
      <c r="FC39" s="6"/>
      <c r="FD39" s="274"/>
      <c r="FE39" s="219"/>
      <c r="FJ39" s="219"/>
      <c r="FK39" s="228"/>
      <c r="FL39" s="219"/>
      <c r="FM39" s="219"/>
      <c r="FN39" s="226"/>
      <c r="FO39" s="220"/>
      <c r="FP39" s="227"/>
      <c r="FQ39" s="222"/>
      <c r="FR39" s="217"/>
      <c r="FS39" s="218"/>
      <c r="FT39" s="218"/>
      <c r="FU39" s="218"/>
      <c r="FV39" s="6"/>
      <c r="FW39" s="274"/>
      <c r="FX39" s="219"/>
      <c r="GC39" s="219"/>
      <c r="GD39" s="228"/>
      <c r="GE39" s="219"/>
      <c r="GF39" s="219"/>
      <c r="GG39" s="226"/>
      <c r="GH39" s="220"/>
      <c r="GI39" s="227"/>
      <c r="GJ39" s="222"/>
      <c r="GK39" s="217"/>
      <c r="GL39" s="218"/>
      <c r="GM39" s="218"/>
      <c r="GN39" s="218"/>
      <c r="GO39" s="6"/>
      <c r="GP39" s="274"/>
      <c r="GQ39" s="219"/>
      <c r="GV39" s="219"/>
      <c r="GW39" s="228"/>
      <c r="GX39" s="219"/>
      <c r="GY39" s="219"/>
      <c r="GZ39" s="226"/>
      <c r="HA39" s="220"/>
      <c r="HB39" s="227"/>
      <c r="HC39" s="222"/>
      <c r="HD39" s="217"/>
      <c r="HE39" s="218"/>
      <c r="HF39" s="218"/>
      <c r="HG39" s="218"/>
      <c r="HH39" s="6"/>
      <c r="HI39" s="274"/>
      <c r="HJ39" s="219"/>
      <c r="HO39" s="219"/>
      <c r="HP39" s="228"/>
      <c r="HQ39" s="219"/>
      <c r="HR39" s="219"/>
      <c r="HS39" s="226"/>
      <c r="HT39" s="220"/>
      <c r="HU39" s="227"/>
      <c r="HV39" s="222"/>
      <c r="HW39" s="217"/>
      <c r="HX39" s="218"/>
      <c r="HY39" s="218"/>
      <c r="HZ39" s="218"/>
      <c r="IA39" s="6"/>
      <c r="IB39" s="274"/>
      <c r="IC39" s="219"/>
      <c r="IH39" s="219"/>
      <c r="II39" s="228"/>
      <c r="IJ39" s="219"/>
      <c r="IK39" s="219"/>
      <c r="IL39" s="226"/>
      <c r="IM39" s="220"/>
      <c r="IN39" s="227"/>
      <c r="IO39" s="222"/>
      <c r="IP39" s="217"/>
      <c r="IQ39" s="218"/>
      <c r="IR39" s="218"/>
      <c r="IS39" s="218"/>
      <c r="IT39" s="6"/>
      <c r="IU39" s="274"/>
      <c r="IV39" s="219"/>
    </row>
    <row r="40" spans="1:256" s="7" customFormat="1" ht="88.7" customHeight="1">
      <c r="A40" s="222"/>
      <c r="B40" s="217"/>
      <c r="C40" s="218"/>
      <c r="D40" s="218"/>
      <c r="E40" s="218"/>
      <c r="F40" s="6" t="s">
        <v>199</v>
      </c>
      <c r="G40" s="274"/>
      <c r="H40" s="219"/>
      <c r="I40" s="7" t="s">
        <v>200</v>
      </c>
      <c r="J40" s="7" t="s">
        <v>201</v>
      </c>
      <c r="K40" s="7" t="s">
        <v>96</v>
      </c>
      <c r="L40" s="7" t="s">
        <v>202</v>
      </c>
      <c r="M40" s="219"/>
      <c r="N40" s="228"/>
      <c r="O40" s="219"/>
      <c r="P40" s="219"/>
      <c r="Q40" s="220"/>
      <c r="R40" s="220"/>
      <c r="S40" s="227"/>
      <c r="T40" s="222"/>
      <c r="U40" s="217"/>
      <c r="V40" s="218"/>
      <c r="W40" s="218"/>
      <c r="X40" s="218"/>
      <c r="Y40" s="6" t="s">
        <v>199</v>
      </c>
      <c r="Z40" s="274"/>
      <c r="AA40" s="219"/>
      <c r="AB40" s="1"/>
      <c r="AC40" s="1"/>
      <c r="AD40" s="1"/>
      <c r="AE40" s="1"/>
      <c r="AF40" s="1"/>
      <c r="AG40" s="1"/>
      <c r="AH40" s="1"/>
      <c r="AI40" s="1"/>
      <c r="AJ40" s="1"/>
      <c r="AK40" s="1"/>
      <c r="AL40" s="1"/>
      <c r="AM40" s="1"/>
      <c r="AN40" s="1"/>
      <c r="AO40" s="217"/>
      <c r="AP40" s="218"/>
      <c r="AQ40" s="218"/>
      <c r="AR40" s="218"/>
      <c r="AS40" s="6"/>
      <c r="AT40" s="274"/>
      <c r="AU40" s="219"/>
      <c r="AZ40" s="219"/>
      <c r="BA40" s="228"/>
      <c r="BB40" s="219"/>
      <c r="BC40" s="219"/>
      <c r="BD40" s="219"/>
      <c r="BE40" s="219"/>
      <c r="BF40" s="227"/>
      <c r="BG40" s="222"/>
      <c r="BH40" s="217"/>
      <c r="BI40" s="218"/>
      <c r="BJ40" s="218"/>
      <c r="BK40" s="218"/>
      <c r="BL40" s="6"/>
      <c r="BM40" s="274"/>
      <c r="BN40" s="219"/>
      <c r="BS40" s="219"/>
      <c r="BT40" s="228"/>
      <c r="BU40" s="219"/>
      <c r="BV40" s="219"/>
      <c r="BW40" s="219"/>
      <c r="BX40" s="219"/>
      <c r="BY40" s="227"/>
      <c r="BZ40" s="222"/>
      <c r="CA40" s="217"/>
      <c r="CB40" s="218"/>
      <c r="CC40" s="218"/>
      <c r="CD40" s="218"/>
      <c r="CE40" s="6"/>
      <c r="CF40" s="274"/>
      <c r="CG40" s="219"/>
      <c r="CL40" s="219"/>
      <c r="CM40" s="228"/>
      <c r="CN40" s="219"/>
      <c r="CO40" s="219"/>
      <c r="CP40" s="219"/>
      <c r="CQ40" s="219"/>
      <c r="CR40" s="227"/>
      <c r="CS40" s="222"/>
      <c r="CT40" s="217"/>
      <c r="CU40" s="218"/>
      <c r="CV40" s="218"/>
      <c r="CW40" s="218"/>
      <c r="CX40" s="6"/>
      <c r="CY40" s="274"/>
      <c r="CZ40" s="219"/>
      <c r="DE40" s="219"/>
      <c r="DF40" s="228"/>
      <c r="DG40" s="219"/>
      <c r="DH40" s="219"/>
      <c r="DI40" s="219"/>
      <c r="DJ40" s="219"/>
      <c r="DK40" s="227"/>
      <c r="DL40" s="222"/>
      <c r="DM40" s="217"/>
      <c r="DN40" s="218"/>
      <c r="DO40" s="218"/>
      <c r="DP40" s="218"/>
      <c r="DQ40" s="6"/>
      <c r="DR40" s="274"/>
      <c r="DS40" s="219"/>
      <c r="DX40" s="219"/>
      <c r="DY40" s="228"/>
      <c r="DZ40" s="219"/>
      <c r="EA40" s="219"/>
      <c r="EB40" s="219"/>
      <c r="EC40" s="219"/>
      <c r="ED40" s="227"/>
      <c r="EE40" s="222"/>
      <c r="EF40" s="217"/>
      <c r="EG40" s="218"/>
      <c r="EH40" s="218"/>
      <c r="EI40" s="218"/>
      <c r="EJ40" s="6"/>
      <c r="EK40" s="274"/>
      <c r="EL40" s="219"/>
      <c r="EQ40" s="219"/>
      <c r="ER40" s="228"/>
      <c r="ES40" s="219"/>
      <c r="ET40" s="219"/>
      <c r="EU40" s="219"/>
      <c r="EV40" s="219"/>
      <c r="EW40" s="227"/>
      <c r="EX40" s="222"/>
      <c r="EY40" s="217"/>
      <c r="EZ40" s="218"/>
      <c r="FA40" s="218"/>
      <c r="FB40" s="218"/>
      <c r="FC40" s="6"/>
      <c r="FD40" s="274"/>
      <c r="FE40" s="219"/>
      <c r="FJ40" s="219"/>
      <c r="FK40" s="228"/>
      <c r="FL40" s="219"/>
      <c r="FM40" s="219"/>
      <c r="FN40" s="219"/>
      <c r="FO40" s="219"/>
      <c r="FP40" s="227"/>
      <c r="FQ40" s="222"/>
      <c r="FR40" s="217"/>
      <c r="FS40" s="218"/>
      <c r="FT40" s="218"/>
      <c r="FU40" s="218"/>
      <c r="FV40" s="6"/>
      <c r="FW40" s="274"/>
      <c r="FX40" s="219"/>
      <c r="GC40" s="219"/>
      <c r="GD40" s="228"/>
      <c r="GE40" s="219"/>
      <c r="GF40" s="219"/>
      <c r="GG40" s="219"/>
      <c r="GH40" s="219"/>
      <c r="GI40" s="227"/>
      <c r="GJ40" s="222"/>
      <c r="GK40" s="217"/>
      <c r="GL40" s="218"/>
      <c r="GM40" s="218"/>
      <c r="GN40" s="218"/>
      <c r="GO40" s="6"/>
      <c r="GP40" s="274"/>
      <c r="GQ40" s="219"/>
      <c r="GV40" s="219"/>
      <c r="GW40" s="228"/>
      <c r="GX40" s="219"/>
      <c r="GY40" s="219"/>
      <c r="GZ40" s="219"/>
      <c r="HA40" s="219"/>
      <c r="HB40" s="227"/>
      <c r="HC40" s="222"/>
      <c r="HD40" s="217"/>
      <c r="HE40" s="218"/>
      <c r="HF40" s="218"/>
      <c r="HG40" s="218"/>
      <c r="HH40" s="6"/>
      <c r="HI40" s="274"/>
      <c r="HJ40" s="219"/>
      <c r="HO40" s="219"/>
      <c r="HP40" s="228"/>
      <c r="HQ40" s="219"/>
      <c r="HR40" s="219"/>
      <c r="HS40" s="219"/>
      <c r="HT40" s="219"/>
      <c r="HU40" s="227"/>
      <c r="HV40" s="222"/>
      <c r="HW40" s="217"/>
      <c r="HX40" s="218"/>
      <c r="HY40" s="218"/>
      <c r="HZ40" s="218"/>
      <c r="IA40" s="6"/>
      <c r="IB40" s="274"/>
      <c r="IC40" s="219"/>
      <c r="IH40" s="219"/>
      <c r="II40" s="228"/>
      <c r="IJ40" s="219"/>
      <c r="IK40" s="219"/>
      <c r="IL40" s="219"/>
      <c r="IM40" s="219"/>
      <c r="IN40" s="227"/>
      <c r="IO40" s="222"/>
      <c r="IP40" s="217"/>
      <c r="IQ40" s="218"/>
      <c r="IR40" s="218"/>
      <c r="IS40" s="218"/>
      <c r="IT40" s="6"/>
      <c r="IU40" s="274"/>
      <c r="IV40" s="219"/>
    </row>
    <row r="41" spans="1:256" s="7" customFormat="1" ht="29.1" customHeight="1">
      <c r="A41" s="222"/>
      <c r="B41" s="217"/>
      <c r="C41" s="218"/>
      <c r="D41" s="218"/>
      <c r="E41" s="218"/>
      <c r="F41" s="19" t="s">
        <v>203</v>
      </c>
      <c r="G41" s="274"/>
      <c r="H41" s="219"/>
      <c r="I41" s="7" t="s">
        <v>204</v>
      </c>
      <c r="J41" s="34" t="s">
        <v>205</v>
      </c>
      <c r="K41" s="7" t="s">
        <v>65</v>
      </c>
      <c r="L41" s="7" t="s">
        <v>44</v>
      </c>
      <c r="M41" s="219"/>
      <c r="N41" s="228"/>
      <c r="O41" s="219"/>
      <c r="P41" s="219"/>
      <c r="Q41" s="220"/>
      <c r="R41" s="220"/>
      <c r="S41" s="227"/>
      <c r="T41" s="222"/>
      <c r="U41" s="217"/>
      <c r="V41" s="218"/>
      <c r="W41" s="218"/>
      <c r="X41" s="218"/>
      <c r="Y41" s="19" t="s">
        <v>203</v>
      </c>
      <c r="Z41" s="274"/>
      <c r="AA41" s="219"/>
      <c r="AB41" s="1"/>
      <c r="AC41" s="1"/>
      <c r="AD41" s="1"/>
      <c r="AE41" s="1"/>
      <c r="AF41" s="1"/>
      <c r="AG41" s="1"/>
      <c r="AH41" s="1"/>
      <c r="AI41" s="1"/>
      <c r="AJ41" s="1"/>
      <c r="AK41" s="1"/>
      <c r="AL41" s="1"/>
      <c r="AM41" s="1"/>
      <c r="AN41" s="1"/>
      <c r="AO41" s="217"/>
      <c r="AP41" s="218"/>
      <c r="AQ41" s="218"/>
      <c r="AR41" s="218"/>
      <c r="AS41" s="19"/>
      <c r="AT41" s="274"/>
      <c r="AU41" s="219"/>
      <c r="AW41" s="34"/>
      <c r="AY41" s="9"/>
      <c r="AZ41" s="219"/>
      <c r="BA41" s="228"/>
      <c r="BB41" s="219"/>
      <c r="BC41" s="219"/>
      <c r="BD41" s="219"/>
      <c r="BE41" s="219"/>
      <c r="BF41" s="227"/>
      <c r="BG41" s="222"/>
      <c r="BH41" s="217"/>
      <c r="BI41" s="218"/>
      <c r="BJ41" s="218"/>
      <c r="BK41" s="218"/>
      <c r="BL41" s="19"/>
      <c r="BM41" s="274"/>
      <c r="BN41" s="219"/>
      <c r="BP41" s="34"/>
      <c r="BR41" s="9"/>
      <c r="BS41" s="219"/>
      <c r="BT41" s="228"/>
      <c r="BU41" s="219"/>
      <c r="BV41" s="219"/>
      <c r="BW41" s="219"/>
      <c r="BX41" s="219"/>
      <c r="BY41" s="227"/>
      <c r="BZ41" s="222"/>
      <c r="CA41" s="217"/>
      <c r="CB41" s="218"/>
      <c r="CC41" s="218"/>
      <c r="CD41" s="218"/>
      <c r="CE41" s="19"/>
      <c r="CF41" s="274"/>
      <c r="CG41" s="219"/>
      <c r="CI41" s="34"/>
      <c r="CK41" s="9"/>
      <c r="CL41" s="219"/>
      <c r="CM41" s="228"/>
      <c r="CN41" s="219"/>
      <c r="CO41" s="219"/>
      <c r="CP41" s="219"/>
      <c r="CQ41" s="219"/>
      <c r="CR41" s="227"/>
      <c r="CS41" s="222"/>
      <c r="CT41" s="217"/>
      <c r="CU41" s="218"/>
      <c r="CV41" s="218"/>
      <c r="CW41" s="218"/>
      <c r="CX41" s="19"/>
      <c r="CY41" s="274"/>
      <c r="CZ41" s="219"/>
      <c r="DB41" s="34"/>
      <c r="DD41" s="9"/>
      <c r="DE41" s="219"/>
      <c r="DF41" s="228"/>
      <c r="DG41" s="219"/>
      <c r="DH41" s="219"/>
      <c r="DI41" s="219"/>
      <c r="DJ41" s="219"/>
      <c r="DK41" s="227"/>
      <c r="DL41" s="222"/>
      <c r="DM41" s="217"/>
      <c r="DN41" s="218"/>
      <c r="DO41" s="218"/>
      <c r="DP41" s="218"/>
      <c r="DQ41" s="19"/>
      <c r="DR41" s="274"/>
      <c r="DS41" s="219"/>
      <c r="DU41" s="34"/>
      <c r="DW41" s="9"/>
      <c r="DX41" s="219"/>
      <c r="DY41" s="228"/>
      <c r="DZ41" s="219"/>
      <c r="EA41" s="219"/>
      <c r="EB41" s="219"/>
      <c r="EC41" s="219"/>
      <c r="ED41" s="227"/>
      <c r="EE41" s="222"/>
      <c r="EF41" s="217"/>
      <c r="EG41" s="218"/>
      <c r="EH41" s="218"/>
      <c r="EI41" s="218"/>
      <c r="EJ41" s="19"/>
      <c r="EK41" s="274"/>
      <c r="EL41" s="219"/>
      <c r="EN41" s="34"/>
      <c r="EP41" s="9"/>
      <c r="EQ41" s="219"/>
      <c r="ER41" s="228"/>
      <c r="ES41" s="219"/>
      <c r="ET41" s="219"/>
      <c r="EU41" s="219"/>
      <c r="EV41" s="219"/>
      <c r="EW41" s="227"/>
      <c r="EX41" s="222"/>
      <c r="EY41" s="217"/>
      <c r="EZ41" s="218"/>
      <c r="FA41" s="218"/>
      <c r="FB41" s="218"/>
      <c r="FC41" s="19"/>
      <c r="FD41" s="274"/>
      <c r="FE41" s="219"/>
      <c r="FG41" s="34"/>
      <c r="FI41" s="9"/>
      <c r="FJ41" s="219"/>
      <c r="FK41" s="228"/>
      <c r="FL41" s="219"/>
      <c r="FM41" s="219"/>
      <c r="FN41" s="219"/>
      <c r="FO41" s="219"/>
      <c r="FP41" s="227"/>
      <c r="FQ41" s="222"/>
      <c r="FR41" s="217"/>
      <c r="FS41" s="218"/>
      <c r="FT41" s="218"/>
      <c r="FU41" s="218"/>
      <c r="FV41" s="19"/>
      <c r="FW41" s="274"/>
      <c r="FX41" s="219"/>
      <c r="FZ41" s="34"/>
      <c r="GB41" s="9"/>
      <c r="GC41" s="219"/>
      <c r="GD41" s="228"/>
      <c r="GE41" s="219"/>
      <c r="GF41" s="219"/>
      <c r="GG41" s="219"/>
      <c r="GH41" s="219"/>
      <c r="GI41" s="227"/>
      <c r="GJ41" s="222"/>
      <c r="GK41" s="217"/>
      <c r="GL41" s="218"/>
      <c r="GM41" s="218"/>
      <c r="GN41" s="218"/>
      <c r="GO41" s="19"/>
      <c r="GP41" s="274"/>
      <c r="GQ41" s="219"/>
      <c r="GS41" s="34"/>
      <c r="GU41" s="9"/>
      <c r="GV41" s="219"/>
      <c r="GW41" s="228"/>
      <c r="GX41" s="219"/>
      <c r="GY41" s="219"/>
      <c r="GZ41" s="219"/>
      <c r="HA41" s="219"/>
      <c r="HB41" s="227"/>
      <c r="HC41" s="222"/>
      <c r="HD41" s="217"/>
      <c r="HE41" s="218"/>
      <c r="HF41" s="218"/>
      <c r="HG41" s="218"/>
      <c r="HH41" s="19"/>
      <c r="HI41" s="274"/>
      <c r="HJ41" s="219"/>
      <c r="HL41" s="34"/>
      <c r="HN41" s="9"/>
      <c r="HO41" s="219"/>
      <c r="HP41" s="228"/>
      <c r="HQ41" s="219"/>
      <c r="HR41" s="219"/>
      <c r="HS41" s="219"/>
      <c r="HT41" s="219"/>
      <c r="HU41" s="227"/>
      <c r="HV41" s="222"/>
      <c r="HW41" s="217"/>
      <c r="HX41" s="218"/>
      <c r="HY41" s="218"/>
      <c r="HZ41" s="218"/>
      <c r="IA41" s="19"/>
      <c r="IB41" s="274"/>
      <c r="IC41" s="219"/>
      <c r="IE41" s="34"/>
      <c r="IG41" s="9"/>
      <c r="IH41" s="219"/>
      <c r="II41" s="228"/>
      <c r="IJ41" s="219"/>
      <c r="IK41" s="219"/>
      <c r="IL41" s="219"/>
      <c r="IM41" s="219"/>
      <c r="IN41" s="227"/>
      <c r="IO41" s="222"/>
      <c r="IP41" s="217"/>
      <c r="IQ41" s="218"/>
      <c r="IR41" s="218"/>
      <c r="IS41" s="218"/>
      <c r="IT41" s="19"/>
      <c r="IU41" s="274"/>
      <c r="IV41" s="219"/>
    </row>
    <row r="42" spans="1:256" s="7" customFormat="1" ht="42" customHeight="1">
      <c r="A42" s="222"/>
      <c r="B42" s="217"/>
      <c r="C42" s="218"/>
      <c r="D42" s="218"/>
      <c r="E42" s="218"/>
      <c r="F42" s="19" t="s">
        <v>206</v>
      </c>
      <c r="G42" s="274"/>
      <c r="H42" s="219"/>
      <c r="I42" s="7" t="s">
        <v>207</v>
      </c>
      <c r="J42" s="34" t="s">
        <v>208</v>
      </c>
      <c r="K42" s="7" t="s">
        <v>65</v>
      </c>
      <c r="L42" s="7" t="s">
        <v>209</v>
      </c>
      <c r="M42" s="219"/>
      <c r="N42" s="228"/>
      <c r="O42" s="219"/>
      <c r="P42" s="219"/>
      <c r="Q42" s="220"/>
      <c r="R42" s="220"/>
      <c r="S42" s="227"/>
      <c r="T42" s="222"/>
      <c r="U42" s="217"/>
      <c r="V42" s="218"/>
      <c r="W42" s="218"/>
      <c r="X42" s="218"/>
      <c r="Y42" s="19" t="s">
        <v>206</v>
      </c>
      <c r="Z42" s="274"/>
      <c r="AA42" s="219"/>
      <c r="AB42" s="1"/>
      <c r="AC42" s="1"/>
      <c r="AD42" s="1"/>
      <c r="AE42" s="1"/>
      <c r="AF42" s="1"/>
      <c r="AG42" s="1"/>
      <c r="AH42" s="1"/>
      <c r="AI42" s="1"/>
      <c r="AJ42" s="1"/>
      <c r="AK42" s="1"/>
      <c r="AL42" s="1"/>
      <c r="AM42" s="1"/>
      <c r="AN42" s="1"/>
      <c r="AO42" s="217"/>
      <c r="AP42" s="218"/>
      <c r="AQ42" s="218"/>
      <c r="AR42" s="218"/>
      <c r="AS42" s="19"/>
      <c r="AT42" s="274"/>
      <c r="AU42" s="219"/>
      <c r="AW42" s="34"/>
      <c r="AY42" s="9"/>
      <c r="AZ42" s="219"/>
      <c r="BA42" s="228"/>
      <c r="BB42" s="219"/>
      <c r="BC42" s="219"/>
      <c r="BD42" s="219"/>
      <c r="BE42" s="219"/>
      <c r="BF42" s="227"/>
      <c r="BG42" s="222"/>
      <c r="BH42" s="217"/>
      <c r="BI42" s="218"/>
      <c r="BJ42" s="218"/>
      <c r="BK42" s="218"/>
      <c r="BL42" s="19"/>
      <c r="BM42" s="274"/>
      <c r="BN42" s="219"/>
      <c r="BP42" s="34"/>
      <c r="BR42" s="9"/>
      <c r="BS42" s="219"/>
      <c r="BT42" s="228"/>
      <c r="BU42" s="219"/>
      <c r="BV42" s="219"/>
      <c r="BW42" s="219"/>
      <c r="BX42" s="219"/>
      <c r="BY42" s="227"/>
      <c r="BZ42" s="222"/>
      <c r="CA42" s="217"/>
      <c r="CB42" s="218"/>
      <c r="CC42" s="218"/>
      <c r="CD42" s="218"/>
      <c r="CE42" s="19"/>
      <c r="CF42" s="274"/>
      <c r="CG42" s="219"/>
      <c r="CI42" s="34"/>
      <c r="CK42" s="9"/>
      <c r="CL42" s="219"/>
      <c r="CM42" s="228"/>
      <c r="CN42" s="219"/>
      <c r="CO42" s="219"/>
      <c r="CP42" s="219"/>
      <c r="CQ42" s="219"/>
      <c r="CR42" s="227"/>
      <c r="CS42" s="222"/>
      <c r="CT42" s="217"/>
      <c r="CU42" s="218"/>
      <c r="CV42" s="218"/>
      <c r="CW42" s="218"/>
      <c r="CX42" s="19"/>
      <c r="CY42" s="274"/>
      <c r="CZ42" s="219"/>
      <c r="DB42" s="34"/>
      <c r="DD42" s="9"/>
      <c r="DE42" s="219"/>
      <c r="DF42" s="228"/>
      <c r="DG42" s="219"/>
      <c r="DH42" s="219"/>
      <c r="DI42" s="219"/>
      <c r="DJ42" s="219"/>
      <c r="DK42" s="227"/>
      <c r="DL42" s="222"/>
      <c r="DM42" s="217"/>
      <c r="DN42" s="218"/>
      <c r="DO42" s="218"/>
      <c r="DP42" s="218"/>
      <c r="DQ42" s="19"/>
      <c r="DR42" s="274"/>
      <c r="DS42" s="219"/>
      <c r="DU42" s="34"/>
      <c r="DW42" s="9"/>
      <c r="DX42" s="219"/>
      <c r="DY42" s="228"/>
      <c r="DZ42" s="219"/>
      <c r="EA42" s="219"/>
      <c r="EB42" s="219"/>
      <c r="EC42" s="219"/>
      <c r="ED42" s="227"/>
      <c r="EE42" s="222"/>
      <c r="EF42" s="217"/>
      <c r="EG42" s="218"/>
      <c r="EH42" s="218"/>
      <c r="EI42" s="218"/>
      <c r="EJ42" s="19"/>
      <c r="EK42" s="274"/>
      <c r="EL42" s="219"/>
      <c r="EN42" s="34"/>
      <c r="EP42" s="9"/>
      <c r="EQ42" s="219"/>
      <c r="ER42" s="228"/>
      <c r="ES42" s="219"/>
      <c r="ET42" s="219"/>
      <c r="EU42" s="219"/>
      <c r="EV42" s="219"/>
      <c r="EW42" s="227"/>
      <c r="EX42" s="222"/>
      <c r="EY42" s="217"/>
      <c r="EZ42" s="218"/>
      <c r="FA42" s="218"/>
      <c r="FB42" s="218"/>
      <c r="FC42" s="19"/>
      <c r="FD42" s="274"/>
      <c r="FE42" s="219"/>
      <c r="FG42" s="34"/>
      <c r="FI42" s="9"/>
      <c r="FJ42" s="219"/>
      <c r="FK42" s="228"/>
      <c r="FL42" s="219"/>
      <c r="FM42" s="219"/>
      <c r="FN42" s="219"/>
      <c r="FO42" s="219"/>
      <c r="FP42" s="227"/>
      <c r="FQ42" s="222"/>
      <c r="FR42" s="217"/>
      <c r="FS42" s="218"/>
      <c r="FT42" s="218"/>
      <c r="FU42" s="218"/>
      <c r="FV42" s="19"/>
      <c r="FW42" s="274"/>
      <c r="FX42" s="219"/>
      <c r="FZ42" s="34"/>
      <c r="GB42" s="9"/>
      <c r="GC42" s="219"/>
      <c r="GD42" s="228"/>
      <c r="GE42" s="219"/>
      <c r="GF42" s="219"/>
      <c r="GG42" s="219"/>
      <c r="GH42" s="219"/>
      <c r="GI42" s="227"/>
      <c r="GJ42" s="222"/>
      <c r="GK42" s="217"/>
      <c r="GL42" s="218"/>
      <c r="GM42" s="218"/>
      <c r="GN42" s="218"/>
      <c r="GO42" s="19"/>
      <c r="GP42" s="274"/>
      <c r="GQ42" s="219"/>
      <c r="GS42" s="34"/>
      <c r="GU42" s="9"/>
      <c r="GV42" s="219"/>
      <c r="GW42" s="228"/>
      <c r="GX42" s="219"/>
      <c r="GY42" s="219"/>
      <c r="GZ42" s="219"/>
      <c r="HA42" s="219"/>
      <c r="HB42" s="227"/>
      <c r="HC42" s="222"/>
      <c r="HD42" s="217"/>
      <c r="HE42" s="218"/>
      <c r="HF42" s="218"/>
      <c r="HG42" s="218"/>
      <c r="HH42" s="19"/>
      <c r="HI42" s="274"/>
      <c r="HJ42" s="219"/>
      <c r="HL42" s="34"/>
      <c r="HN42" s="9"/>
      <c r="HO42" s="219"/>
      <c r="HP42" s="228"/>
      <c r="HQ42" s="219"/>
      <c r="HR42" s="219"/>
      <c r="HS42" s="219"/>
      <c r="HT42" s="219"/>
      <c r="HU42" s="227"/>
      <c r="HV42" s="222"/>
      <c r="HW42" s="217"/>
      <c r="HX42" s="218"/>
      <c r="HY42" s="218"/>
      <c r="HZ42" s="218"/>
      <c r="IA42" s="19"/>
      <c r="IB42" s="274"/>
      <c r="IC42" s="219"/>
      <c r="IE42" s="34"/>
      <c r="IG42" s="9"/>
      <c r="IH42" s="219"/>
      <c r="II42" s="228"/>
      <c r="IJ42" s="219"/>
      <c r="IK42" s="219"/>
      <c r="IL42" s="219"/>
      <c r="IM42" s="219"/>
      <c r="IN42" s="227"/>
      <c r="IO42" s="222"/>
      <c r="IP42" s="217"/>
      <c r="IQ42" s="218"/>
      <c r="IR42" s="218"/>
      <c r="IS42" s="218"/>
      <c r="IT42" s="19"/>
      <c r="IU42" s="274"/>
      <c r="IV42" s="219"/>
    </row>
    <row r="43" spans="1:256" s="6" customFormat="1" ht="43.7" customHeight="1">
      <c r="A43" s="222">
        <v>13</v>
      </c>
      <c r="B43" s="217" t="s">
        <v>157</v>
      </c>
      <c r="C43" s="218" t="s">
        <v>210</v>
      </c>
      <c r="D43" s="218" t="s">
        <v>23</v>
      </c>
      <c r="E43" s="218" t="s">
        <v>211</v>
      </c>
      <c r="G43" s="218"/>
      <c r="H43" s="218" t="s">
        <v>212</v>
      </c>
      <c r="I43" s="7" t="s">
        <v>213</v>
      </c>
      <c r="J43" s="7" t="s">
        <v>214</v>
      </c>
      <c r="K43" s="7"/>
      <c r="L43" s="7"/>
      <c r="M43" s="223" t="s">
        <v>215</v>
      </c>
      <c r="N43" s="225">
        <v>0</v>
      </c>
      <c r="O43" s="219" t="s">
        <v>166</v>
      </c>
      <c r="P43" s="219" t="s">
        <v>216</v>
      </c>
      <c r="Q43" s="220">
        <v>5280000</v>
      </c>
      <c r="R43" s="220">
        <v>0</v>
      </c>
      <c r="S43" s="221" t="s">
        <v>217</v>
      </c>
      <c r="T43" s="222">
        <v>13</v>
      </c>
      <c r="U43" s="217" t="s">
        <v>157</v>
      </c>
      <c r="V43" s="218" t="s">
        <v>210</v>
      </c>
      <c r="W43" s="218" t="s">
        <v>36</v>
      </c>
      <c r="X43" s="218" t="s">
        <v>211</v>
      </c>
      <c r="Z43" s="218"/>
      <c r="AA43" s="218" t="s">
        <v>212</v>
      </c>
      <c r="AB43" s="1"/>
      <c r="AC43" s="1"/>
      <c r="AD43" s="1"/>
      <c r="AE43" s="1"/>
      <c r="AF43" s="1"/>
      <c r="AG43" s="1"/>
      <c r="AH43" s="1"/>
      <c r="AI43" s="1"/>
      <c r="AJ43" s="1"/>
      <c r="AK43" s="1"/>
      <c r="AL43" s="1"/>
      <c r="AM43" s="1"/>
      <c r="AN43" s="1"/>
      <c r="AO43" s="217"/>
      <c r="AP43" s="218"/>
      <c r="AQ43" s="218"/>
      <c r="AR43" s="218"/>
      <c r="AT43" s="218"/>
      <c r="AU43" s="218"/>
      <c r="AV43" s="7"/>
      <c r="AW43" s="7"/>
      <c r="AX43" s="7"/>
      <c r="AY43" s="7"/>
      <c r="AZ43" s="223"/>
      <c r="BA43" s="224"/>
      <c r="BB43" s="219"/>
      <c r="BC43" s="219"/>
      <c r="BD43" s="220"/>
      <c r="BE43" s="220"/>
      <c r="BF43" s="221"/>
      <c r="BG43" s="222"/>
      <c r="BH43" s="217"/>
      <c r="BI43" s="218"/>
      <c r="BJ43" s="218"/>
      <c r="BK43" s="218"/>
      <c r="BM43" s="218"/>
      <c r="BN43" s="218"/>
      <c r="BO43" s="7"/>
      <c r="BP43" s="7"/>
      <c r="BQ43" s="7"/>
      <c r="BR43" s="7"/>
      <c r="BS43" s="223"/>
      <c r="BT43" s="224"/>
      <c r="BU43" s="219"/>
      <c r="BV43" s="219"/>
      <c r="BW43" s="220"/>
      <c r="BX43" s="220"/>
      <c r="BY43" s="221"/>
      <c r="BZ43" s="222"/>
      <c r="CA43" s="217"/>
      <c r="CB43" s="218"/>
      <c r="CC43" s="218"/>
      <c r="CD43" s="218"/>
      <c r="CF43" s="218"/>
      <c r="CG43" s="218"/>
      <c r="CH43" s="7"/>
      <c r="CI43" s="7"/>
      <c r="CJ43" s="7"/>
      <c r="CK43" s="7"/>
      <c r="CL43" s="223"/>
      <c r="CM43" s="224"/>
      <c r="CN43" s="219"/>
      <c r="CO43" s="219"/>
      <c r="CP43" s="220"/>
      <c r="CQ43" s="220"/>
      <c r="CR43" s="221"/>
      <c r="CS43" s="222"/>
      <c r="CT43" s="217"/>
      <c r="CU43" s="218"/>
      <c r="CV43" s="218"/>
      <c r="CW43" s="218"/>
      <c r="CY43" s="218"/>
      <c r="CZ43" s="218"/>
      <c r="DA43" s="7"/>
      <c r="DB43" s="7"/>
      <c r="DC43" s="7"/>
      <c r="DD43" s="7"/>
      <c r="DE43" s="223"/>
      <c r="DF43" s="224"/>
      <c r="DG43" s="219"/>
      <c r="DH43" s="219"/>
      <c r="DI43" s="220"/>
      <c r="DJ43" s="220"/>
      <c r="DK43" s="221"/>
      <c r="DL43" s="222"/>
      <c r="DM43" s="217"/>
      <c r="DN43" s="218"/>
      <c r="DO43" s="218"/>
      <c r="DP43" s="218"/>
      <c r="DR43" s="218"/>
      <c r="DS43" s="218"/>
      <c r="DT43" s="7"/>
      <c r="DU43" s="7"/>
      <c r="DV43" s="7"/>
      <c r="DW43" s="7"/>
      <c r="DX43" s="223"/>
      <c r="DY43" s="224"/>
      <c r="DZ43" s="219"/>
      <c r="EA43" s="219"/>
      <c r="EB43" s="220"/>
      <c r="EC43" s="220"/>
      <c r="ED43" s="221"/>
      <c r="EE43" s="222"/>
      <c r="EF43" s="217"/>
      <c r="EG43" s="218"/>
      <c r="EH43" s="218"/>
      <c r="EI43" s="218"/>
      <c r="EK43" s="218"/>
      <c r="EL43" s="218"/>
      <c r="EM43" s="7"/>
      <c r="EN43" s="7"/>
      <c r="EO43" s="7"/>
      <c r="EP43" s="7"/>
      <c r="EQ43" s="223"/>
      <c r="ER43" s="224"/>
      <c r="ES43" s="219"/>
      <c r="ET43" s="219"/>
      <c r="EU43" s="220"/>
      <c r="EV43" s="220"/>
      <c r="EW43" s="221"/>
      <c r="EX43" s="222"/>
      <c r="EY43" s="217"/>
      <c r="EZ43" s="218"/>
      <c r="FA43" s="218"/>
      <c r="FB43" s="218"/>
      <c r="FD43" s="218"/>
      <c r="FE43" s="218"/>
      <c r="FF43" s="7"/>
      <c r="FG43" s="7"/>
      <c r="FH43" s="7"/>
      <c r="FI43" s="7"/>
      <c r="FJ43" s="223"/>
      <c r="FK43" s="224"/>
      <c r="FL43" s="219"/>
      <c r="FM43" s="219"/>
      <c r="FN43" s="220"/>
      <c r="FO43" s="220"/>
      <c r="FP43" s="221"/>
      <c r="FQ43" s="222"/>
      <c r="FR43" s="217"/>
      <c r="FS43" s="218"/>
      <c r="FT43" s="218"/>
      <c r="FU43" s="218"/>
      <c r="FW43" s="218"/>
      <c r="FX43" s="218"/>
      <c r="FY43" s="7"/>
      <c r="FZ43" s="7"/>
      <c r="GA43" s="7"/>
      <c r="GB43" s="7"/>
      <c r="GC43" s="223"/>
      <c r="GD43" s="224"/>
      <c r="GE43" s="219"/>
      <c r="GF43" s="219"/>
      <c r="GG43" s="220"/>
      <c r="GH43" s="220"/>
      <c r="GI43" s="221"/>
      <c r="GJ43" s="222"/>
      <c r="GK43" s="217"/>
      <c r="GL43" s="218"/>
      <c r="GM43" s="218"/>
      <c r="GN43" s="218"/>
      <c r="GP43" s="218"/>
      <c r="GQ43" s="218"/>
      <c r="GR43" s="7"/>
      <c r="GS43" s="7"/>
      <c r="GT43" s="7"/>
      <c r="GU43" s="7"/>
      <c r="GV43" s="223"/>
      <c r="GW43" s="224"/>
      <c r="GX43" s="219"/>
      <c r="GY43" s="219"/>
      <c r="GZ43" s="220"/>
      <c r="HA43" s="220"/>
      <c r="HB43" s="221"/>
      <c r="HC43" s="222"/>
      <c r="HD43" s="217"/>
      <c r="HE43" s="218"/>
      <c r="HF43" s="218"/>
      <c r="HG43" s="218"/>
      <c r="HI43" s="218"/>
      <c r="HJ43" s="218"/>
      <c r="HK43" s="7"/>
      <c r="HL43" s="7"/>
      <c r="HM43" s="7"/>
      <c r="HN43" s="7"/>
      <c r="HO43" s="223"/>
      <c r="HP43" s="224"/>
      <c r="HQ43" s="219"/>
      <c r="HR43" s="219"/>
      <c r="HS43" s="220"/>
      <c r="HT43" s="220"/>
      <c r="HU43" s="221"/>
      <c r="HV43" s="222"/>
      <c r="HW43" s="217"/>
      <c r="HX43" s="218"/>
      <c r="HY43" s="218"/>
      <c r="HZ43" s="218"/>
      <c r="IB43" s="218"/>
      <c r="IC43" s="218"/>
      <c r="ID43" s="7"/>
      <c r="IE43" s="7"/>
      <c r="IF43" s="7"/>
      <c r="IG43" s="7"/>
      <c r="IH43" s="223"/>
      <c r="II43" s="224"/>
      <c r="IJ43" s="219"/>
      <c r="IK43" s="219"/>
      <c r="IL43" s="220"/>
      <c r="IM43" s="220"/>
      <c r="IN43" s="221"/>
      <c r="IO43" s="222"/>
      <c r="IP43" s="217"/>
      <c r="IQ43" s="218"/>
      <c r="IR43" s="218"/>
      <c r="IS43" s="218"/>
      <c r="IU43" s="218"/>
      <c r="IV43" s="218"/>
    </row>
    <row r="44" spans="1:256" s="7" customFormat="1" ht="162.6" customHeight="1">
      <c r="A44" s="222"/>
      <c r="B44" s="217"/>
      <c r="C44" s="218"/>
      <c r="D44" s="218"/>
      <c r="E44" s="218"/>
      <c r="F44" s="6"/>
      <c r="G44" s="218"/>
      <c r="H44" s="218"/>
      <c r="I44" s="7" t="s">
        <v>218</v>
      </c>
      <c r="J44" s="7" t="s">
        <v>214</v>
      </c>
      <c r="M44" s="223"/>
      <c r="N44" s="225"/>
      <c r="O44" s="219"/>
      <c r="P44" s="219"/>
      <c r="Q44" s="220"/>
      <c r="R44" s="220"/>
      <c r="S44" s="221"/>
      <c r="T44" s="222"/>
      <c r="U44" s="217"/>
      <c r="V44" s="218"/>
      <c r="W44" s="218"/>
      <c r="X44" s="218"/>
      <c r="Y44" s="6"/>
      <c r="Z44" s="218"/>
      <c r="AA44" s="218"/>
      <c r="AB44" s="1"/>
      <c r="AC44" s="1"/>
      <c r="AD44" s="1"/>
      <c r="AE44" s="1"/>
      <c r="AF44" s="1"/>
      <c r="AG44" s="1"/>
      <c r="AH44" s="1"/>
      <c r="AI44" s="1"/>
      <c r="AJ44" s="1"/>
      <c r="AK44" s="1"/>
      <c r="AL44" s="1"/>
      <c r="AM44" s="1"/>
      <c r="AN44" s="1"/>
      <c r="AO44" s="217"/>
      <c r="AP44" s="218"/>
      <c r="AQ44" s="218"/>
      <c r="AR44" s="218"/>
      <c r="AS44" s="6"/>
      <c r="AT44" s="218"/>
      <c r="AU44" s="218"/>
      <c r="AZ44" s="223"/>
      <c r="BA44" s="224"/>
      <c r="BB44" s="219"/>
      <c r="BC44" s="219"/>
      <c r="BD44" s="219"/>
      <c r="BE44" s="219"/>
      <c r="BF44" s="221"/>
      <c r="BG44" s="222"/>
      <c r="BH44" s="217"/>
      <c r="BI44" s="218"/>
      <c r="BJ44" s="218"/>
      <c r="BK44" s="218"/>
      <c r="BL44" s="6"/>
      <c r="BM44" s="218"/>
      <c r="BN44" s="218"/>
      <c r="BS44" s="223"/>
      <c r="BT44" s="224"/>
      <c r="BU44" s="219"/>
      <c r="BV44" s="219"/>
      <c r="BW44" s="219"/>
      <c r="BX44" s="219"/>
      <c r="BY44" s="221"/>
      <c r="BZ44" s="222"/>
      <c r="CA44" s="217"/>
      <c r="CB44" s="218"/>
      <c r="CC44" s="218"/>
      <c r="CD44" s="218"/>
      <c r="CE44" s="6"/>
      <c r="CF44" s="218"/>
      <c r="CG44" s="218"/>
      <c r="CL44" s="223"/>
      <c r="CM44" s="224"/>
      <c r="CN44" s="219"/>
      <c r="CO44" s="219"/>
      <c r="CP44" s="219"/>
      <c r="CQ44" s="219"/>
      <c r="CR44" s="221"/>
      <c r="CS44" s="222"/>
      <c r="CT44" s="217"/>
      <c r="CU44" s="218"/>
      <c r="CV44" s="218"/>
      <c r="CW44" s="218"/>
      <c r="CX44" s="6"/>
      <c r="CY44" s="218"/>
      <c r="CZ44" s="218"/>
      <c r="DE44" s="223"/>
      <c r="DF44" s="224"/>
      <c r="DG44" s="219"/>
      <c r="DH44" s="219"/>
      <c r="DI44" s="219"/>
      <c r="DJ44" s="219"/>
      <c r="DK44" s="221"/>
      <c r="DL44" s="222"/>
      <c r="DM44" s="217"/>
      <c r="DN44" s="218"/>
      <c r="DO44" s="218"/>
      <c r="DP44" s="218"/>
      <c r="DQ44" s="6"/>
      <c r="DR44" s="218"/>
      <c r="DS44" s="218"/>
      <c r="DX44" s="223"/>
      <c r="DY44" s="224"/>
      <c r="DZ44" s="219"/>
      <c r="EA44" s="219"/>
      <c r="EB44" s="219"/>
      <c r="EC44" s="219"/>
      <c r="ED44" s="221"/>
      <c r="EE44" s="222"/>
      <c r="EF44" s="217"/>
      <c r="EG44" s="218"/>
      <c r="EH44" s="218"/>
      <c r="EI44" s="218"/>
      <c r="EJ44" s="6"/>
      <c r="EK44" s="218"/>
      <c r="EL44" s="218"/>
      <c r="EQ44" s="223"/>
      <c r="ER44" s="224"/>
      <c r="ES44" s="219"/>
      <c r="ET44" s="219"/>
      <c r="EU44" s="219"/>
      <c r="EV44" s="219"/>
      <c r="EW44" s="221"/>
      <c r="EX44" s="222"/>
      <c r="EY44" s="217"/>
      <c r="EZ44" s="218"/>
      <c r="FA44" s="218"/>
      <c r="FB44" s="218"/>
      <c r="FC44" s="6"/>
      <c r="FD44" s="218"/>
      <c r="FE44" s="218"/>
      <c r="FJ44" s="223"/>
      <c r="FK44" s="224"/>
      <c r="FL44" s="219"/>
      <c r="FM44" s="219"/>
      <c r="FN44" s="219"/>
      <c r="FO44" s="219"/>
      <c r="FP44" s="221"/>
      <c r="FQ44" s="222"/>
      <c r="FR44" s="217"/>
      <c r="FS44" s="218"/>
      <c r="FT44" s="218"/>
      <c r="FU44" s="218"/>
      <c r="FV44" s="6"/>
      <c r="FW44" s="218"/>
      <c r="FX44" s="218"/>
      <c r="GC44" s="223"/>
      <c r="GD44" s="224"/>
      <c r="GE44" s="219"/>
      <c r="GF44" s="219"/>
      <c r="GG44" s="219"/>
      <c r="GH44" s="219"/>
      <c r="GI44" s="221"/>
      <c r="GJ44" s="222"/>
      <c r="GK44" s="217"/>
      <c r="GL44" s="218"/>
      <c r="GM44" s="218"/>
      <c r="GN44" s="218"/>
      <c r="GO44" s="6"/>
      <c r="GP44" s="218"/>
      <c r="GQ44" s="218"/>
      <c r="GV44" s="223"/>
      <c r="GW44" s="224"/>
      <c r="GX44" s="219"/>
      <c r="GY44" s="219"/>
      <c r="GZ44" s="219"/>
      <c r="HA44" s="219"/>
      <c r="HB44" s="221"/>
      <c r="HC44" s="222"/>
      <c r="HD44" s="217"/>
      <c r="HE44" s="218"/>
      <c r="HF44" s="218"/>
      <c r="HG44" s="218"/>
      <c r="HH44" s="6"/>
      <c r="HI44" s="218"/>
      <c r="HJ44" s="218"/>
      <c r="HO44" s="223"/>
      <c r="HP44" s="224"/>
      <c r="HQ44" s="219"/>
      <c r="HR44" s="219"/>
      <c r="HS44" s="219"/>
      <c r="HT44" s="219"/>
      <c r="HU44" s="221"/>
      <c r="HV44" s="222"/>
      <c r="HW44" s="217"/>
      <c r="HX44" s="218"/>
      <c r="HY44" s="218"/>
      <c r="HZ44" s="218"/>
      <c r="IA44" s="6"/>
      <c r="IB44" s="218"/>
      <c r="IC44" s="218"/>
      <c r="IH44" s="223"/>
      <c r="II44" s="224"/>
      <c r="IJ44" s="219"/>
      <c r="IK44" s="219"/>
      <c r="IL44" s="219"/>
      <c r="IM44" s="219"/>
      <c r="IN44" s="221"/>
      <c r="IO44" s="222"/>
      <c r="IP44" s="217"/>
      <c r="IQ44" s="218"/>
      <c r="IR44" s="218"/>
      <c r="IS44" s="218"/>
      <c r="IT44" s="6"/>
      <c r="IU44" s="218"/>
      <c r="IV44" s="218"/>
    </row>
    <row r="45" spans="1:256" s="6" customFormat="1" ht="94.5" customHeight="1">
      <c r="A45" s="222">
        <v>14</v>
      </c>
      <c r="B45" s="217" t="s">
        <v>157</v>
      </c>
      <c r="C45" s="218" t="s">
        <v>219</v>
      </c>
      <c r="D45" s="218" t="s">
        <v>23</v>
      </c>
      <c r="E45" s="218" t="s">
        <v>220</v>
      </c>
      <c r="G45" s="218"/>
      <c r="H45" s="218" t="s">
        <v>212</v>
      </c>
      <c r="I45" s="7" t="s">
        <v>213</v>
      </c>
      <c r="J45" s="7" t="s">
        <v>214</v>
      </c>
      <c r="K45" s="7"/>
      <c r="L45" s="7"/>
      <c r="M45" s="223" t="s">
        <v>215</v>
      </c>
      <c r="N45" s="225">
        <v>0</v>
      </c>
      <c r="O45" s="219" t="s">
        <v>166</v>
      </c>
      <c r="P45" s="219" t="s">
        <v>221</v>
      </c>
      <c r="Q45" s="220">
        <v>2520000</v>
      </c>
      <c r="R45" s="220">
        <v>0</v>
      </c>
      <c r="S45" s="221" t="s">
        <v>217</v>
      </c>
      <c r="T45" s="222">
        <v>14</v>
      </c>
      <c r="U45" s="217" t="s">
        <v>157</v>
      </c>
      <c r="V45" s="218" t="s">
        <v>219</v>
      </c>
      <c r="W45" s="218" t="s">
        <v>36</v>
      </c>
      <c r="X45" s="218" t="s">
        <v>220</v>
      </c>
      <c r="Z45" s="218"/>
      <c r="AA45" s="218" t="s">
        <v>212</v>
      </c>
      <c r="AB45" s="1"/>
      <c r="AC45" s="1"/>
      <c r="AD45" s="1"/>
      <c r="AE45" s="1"/>
      <c r="AF45" s="1"/>
      <c r="AG45" s="1"/>
      <c r="AH45" s="1"/>
      <c r="AI45" s="1"/>
      <c r="AJ45" s="1"/>
      <c r="AK45" s="1"/>
      <c r="AL45" s="1"/>
      <c r="AM45" s="1"/>
      <c r="AN45" s="1"/>
      <c r="AO45" s="217"/>
      <c r="AP45" s="218"/>
      <c r="AQ45" s="218"/>
      <c r="AR45" s="218"/>
      <c r="AT45" s="218"/>
      <c r="AU45" s="218"/>
      <c r="AV45" s="7"/>
      <c r="AW45" s="7"/>
      <c r="AX45" s="7"/>
      <c r="AY45" s="7"/>
      <c r="AZ45" s="223"/>
      <c r="BA45" s="224"/>
      <c r="BB45" s="219"/>
      <c r="BC45" s="219"/>
      <c r="BD45" s="220"/>
      <c r="BE45" s="220"/>
      <c r="BF45" s="221"/>
      <c r="BG45" s="222"/>
      <c r="BH45" s="217"/>
      <c r="BI45" s="218"/>
      <c r="BJ45" s="218"/>
      <c r="BK45" s="218"/>
      <c r="BM45" s="218"/>
      <c r="BN45" s="218"/>
      <c r="BO45" s="7"/>
      <c r="BP45" s="7"/>
      <c r="BQ45" s="7"/>
      <c r="BR45" s="7"/>
      <c r="BS45" s="223"/>
      <c r="BT45" s="224"/>
      <c r="BU45" s="219"/>
      <c r="BV45" s="219"/>
      <c r="BW45" s="220"/>
      <c r="BX45" s="220"/>
      <c r="BY45" s="221"/>
      <c r="BZ45" s="222"/>
      <c r="CA45" s="217"/>
      <c r="CB45" s="218"/>
      <c r="CC45" s="218"/>
      <c r="CD45" s="218"/>
      <c r="CF45" s="218"/>
      <c r="CG45" s="218"/>
      <c r="CH45" s="7"/>
      <c r="CI45" s="7"/>
      <c r="CJ45" s="7"/>
      <c r="CK45" s="7"/>
      <c r="CL45" s="223"/>
      <c r="CM45" s="224"/>
      <c r="CN45" s="219"/>
      <c r="CO45" s="219"/>
      <c r="CP45" s="220"/>
      <c r="CQ45" s="220"/>
      <c r="CR45" s="221"/>
      <c r="CS45" s="222"/>
      <c r="CT45" s="217"/>
      <c r="CU45" s="218"/>
      <c r="CV45" s="218"/>
      <c r="CW45" s="218"/>
      <c r="CY45" s="218"/>
      <c r="CZ45" s="218"/>
      <c r="DA45" s="7"/>
      <c r="DB45" s="7"/>
      <c r="DC45" s="7"/>
      <c r="DD45" s="7"/>
      <c r="DE45" s="223"/>
      <c r="DF45" s="224"/>
      <c r="DG45" s="219"/>
      <c r="DH45" s="219"/>
      <c r="DI45" s="220"/>
      <c r="DJ45" s="220"/>
      <c r="DK45" s="221"/>
      <c r="DL45" s="222"/>
      <c r="DM45" s="217"/>
      <c r="DN45" s="218"/>
      <c r="DO45" s="218"/>
      <c r="DP45" s="218"/>
      <c r="DR45" s="218"/>
      <c r="DS45" s="218"/>
      <c r="DT45" s="7"/>
      <c r="DU45" s="7"/>
      <c r="DV45" s="7"/>
      <c r="DW45" s="7"/>
      <c r="DX45" s="223"/>
      <c r="DY45" s="224"/>
      <c r="DZ45" s="219"/>
      <c r="EA45" s="219"/>
      <c r="EB45" s="220"/>
      <c r="EC45" s="220"/>
      <c r="ED45" s="221"/>
      <c r="EE45" s="222"/>
      <c r="EF45" s="217"/>
      <c r="EG45" s="218"/>
      <c r="EH45" s="218"/>
      <c r="EI45" s="218"/>
      <c r="EK45" s="218"/>
      <c r="EL45" s="218"/>
      <c r="EM45" s="7"/>
      <c r="EN45" s="7"/>
      <c r="EO45" s="7"/>
      <c r="EP45" s="7"/>
      <c r="EQ45" s="223"/>
      <c r="ER45" s="224"/>
      <c r="ES45" s="219"/>
      <c r="ET45" s="219"/>
      <c r="EU45" s="220"/>
      <c r="EV45" s="220"/>
      <c r="EW45" s="221"/>
      <c r="EX45" s="222"/>
      <c r="EY45" s="217"/>
      <c r="EZ45" s="218"/>
      <c r="FA45" s="218"/>
      <c r="FB45" s="218"/>
      <c r="FD45" s="218"/>
      <c r="FE45" s="218"/>
      <c r="FF45" s="7"/>
      <c r="FG45" s="7"/>
      <c r="FH45" s="7"/>
      <c r="FI45" s="7"/>
      <c r="FJ45" s="223"/>
      <c r="FK45" s="224"/>
      <c r="FL45" s="219"/>
      <c r="FM45" s="219"/>
      <c r="FN45" s="220"/>
      <c r="FO45" s="220"/>
      <c r="FP45" s="221"/>
      <c r="FQ45" s="222"/>
      <c r="FR45" s="217"/>
      <c r="FS45" s="218"/>
      <c r="FT45" s="218"/>
      <c r="FU45" s="218"/>
      <c r="FW45" s="218"/>
      <c r="FX45" s="218"/>
      <c r="FY45" s="7"/>
      <c r="FZ45" s="7"/>
      <c r="GA45" s="7"/>
      <c r="GB45" s="7"/>
      <c r="GC45" s="223"/>
      <c r="GD45" s="224"/>
      <c r="GE45" s="219"/>
      <c r="GF45" s="219"/>
      <c r="GG45" s="220"/>
      <c r="GH45" s="220"/>
      <c r="GI45" s="221"/>
      <c r="GJ45" s="222"/>
      <c r="GK45" s="217"/>
      <c r="GL45" s="218"/>
      <c r="GM45" s="218"/>
      <c r="GN45" s="218"/>
      <c r="GP45" s="218"/>
      <c r="GQ45" s="218"/>
      <c r="GR45" s="7"/>
      <c r="GS45" s="7"/>
      <c r="GT45" s="7"/>
      <c r="GU45" s="7"/>
      <c r="GV45" s="223"/>
      <c r="GW45" s="224"/>
      <c r="GX45" s="219"/>
      <c r="GY45" s="219"/>
      <c r="GZ45" s="220"/>
      <c r="HA45" s="220"/>
      <c r="HB45" s="221"/>
      <c r="HC45" s="222"/>
      <c r="HD45" s="217"/>
      <c r="HE45" s="218"/>
      <c r="HF45" s="218"/>
      <c r="HG45" s="218"/>
      <c r="HI45" s="218"/>
      <c r="HJ45" s="218"/>
      <c r="HK45" s="7"/>
      <c r="HL45" s="7"/>
      <c r="HM45" s="7"/>
      <c r="HN45" s="7"/>
      <c r="HO45" s="223"/>
      <c r="HP45" s="224"/>
      <c r="HQ45" s="219"/>
      <c r="HR45" s="219"/>
      <c r="HS45" s="220"/>
      <c r="HT45" s="220"/>
      <c r="HU45" s="221"/>
      <c r="HV45" s="222"/>
      <c r="HW45" s="217"/>
      <c r="HX45" s="218"/>
      <c r="HY45" s="218"/>
      <c r="HZ45" s="218"/>
      <c r="IB45" s="218"/>
      <c r="IC45" s="218"/>
      <c r="ID45" s="7"/>
      <c r="IE45" s="7"/>
      <c r="IF45" s="7"/>
      <c r="IG45" s="7"/>
      <c r="IH45" s="223"/>
      <c r="II45" s="224"/>
      <c r="IJ45" s="219"/>
      <c r="IK45" s="219"/>
      <c r="IL45" s="220"/>
      <c r="IM45" s="220"/>
      <c r="IN45" s="221"/>
      <c r="IO45" s="222"/>
      <c r="IP45" s="217"/>
      <c r="IQ45" s="218"/>
      <c r="IR45" s="218"/>
      <c r="IS45" s="218"/>
      <c r="IU45" s="218"/>
      <c r="IV45" s="218"/>
    </row>
    <row r="46" spans="1:256" s="7" customFormat="1" ht="68.650000000000006" customHeight="1">
      <c r="A46" s="222"/>
      <c r="B46" s="217"/>
      <c r="C46" s="218"/>
      <c r="D46" s="218"/>
      <c r="E46" s="218"/>
      <c r="F46" s="6"/>
      <c r="G46" s="218"/>
      <c r="H46" s="218"/>
      <c r="I46" s="7" t="s">
        <v>218</v>
      </c>
      <c r="J46" s="7" t="s">
        <v>214</v>
      </c>
      <c r="M46" s="223"/>
      <c r="N46" s="225"/>
      <c r="O46" s="219"/>
      <c r="P46" s="219"/>
      <c r="Q46" s="220"/>
      <c r="R46" s="220"/>
      <c r="S46" s="221"/>
      <c r="T46" s="222"/>
      <c r="U46" s="217"/>
      <c r="V46" s="218"/>
      <c r="W46" s="218"/>
      <c r="X46" s="218"/>
      <c r="Y46" s="6"/>
      <c r="Z46" s="218"/>
      <c r="AA46" s="218"/>
      <c r="AB46" s="1"/>
      <c r="AC46" s="1"/>
      <c r="AD46" s="1"/>
      <c r="AE46" s="1"/>
      <c r="AF46" s="1"/>
      <c r="AG46" s="1"/>
      <c r="AH46" s="1"/>
      <c r="AI46" s="1"/>
      <c r="AJ46" s="1"/>
      <c r="AK46" s="1"/>
      <c r="AL46" s="1"/>
      <c r="AM46" s="1"/>
      <c r="AN46" s="1"/>
      <c r="AO46" s="217"/>
      <c r="AP46" s="218"/>
      <c r="AQ46" s="218"/>
      <c r="AR46" s="218"/>
      <c r="AS46" s="6"/>
      <c r="AT46" s="218"/>
      <c r="AU46" s="218"/>
      <c r="AZ46" s="223"/>
      <c r="BA46" s="224"/>
      <c r="BB46" s="219"/>
      <c r="BC46" s="219"/>
      <c r="BD46" s="219"/>
      <c r="BE46" s="219"/>
      <c r="BF46" s="221"/>
      <c r="BG46" s="222"/>
      <c r="BH46" s="217"/>
      <c r="BI46" s="218"/>
      <c r="BJ46" s="218"/>
      <c r="BK46" s="218"/>
      <c r="BL46" s="6"/>
      <c r="BM46" s="218"/>
      <c r="BN46" s="218"/>
      <c r="BS46" s="223"/>
      <c r="BT46" s="224"/>
      <c r="BU46" s="219"/>
      <c r="BV46" s="219"/>
      <c r="BW46" s="219"/>
      <c r="BX46" s="219"/>
      <c r="BY46" s="221"/>
      <c r="BZ46" s="222"/>
      <c r="CA46" s="217"/>
      <c r="CB46" s="218"/>
      <c r="CC46" s="218"/>
      <c r="CD46" s="218"/>
      <c r="CE46" s="6"/>
      <c r="CF46" s="218"/>
      <c r="CG46" s="218"/>
      <c r="CL46" s="223"/>
      <c r="CM46" s="224"/>
      <c r="CN46" s="219"/>
      <c r="CO46" s="219"/>
      <c r="CP46" s="219"/>
      <c r="CQ46" s="219"/>
      <c r="CR46" s="221"/>
      <c r="CS46" s="222"/>
      <c r="CT46" s="217"/>
      <c r="CU46" s="218"/>
      <c r="CV46" s="218"/>
      <c r="CW46" s="218"/>
      <c r="CX46" s="6"/>
      <c r="CY46" s="218"/>
      <c r="CZ46" s="218"/>
      <c r="DE46" s="223"/>
      <c r="DF46" s="224"/>
      <c r="DG46" s="219"/>
      <c r="DH46" s="219"/>
      <c r="DI46" s="219"/>
      <c r="DJ46" s="219"/>
      <c r="DK46" s="221"/>
      <c r="DL46" s="222"/>
      <c r="DM46" s="217"/>
      <c r="DN46" s="218"/>
      <c r="DO46" s="218"/>
      <c r="DP46" s="218"/>
      <c r="DQ46" s="6"/>
      <c r="DR46" s="218"/>
      <c r="DS46" s="218"/>
      <c r="DX46" s="223"/>
      <c r="DY46" s="224"/>
      <c r="DZ46" s="219"/>
      <c r="EA46" s="219"/>
      <c r="EB46" s="219"/>
      <c r="EC46" s="219"/>
      <c r="ED46" s="221"/>
      <c r="EE46" s="222"/>
      <c r="EF46" s="217"/>
      <c r="EG46" s="218"/>
      <c r="EH46" s="218"/>
      <c r="EI46" s="218"/>
      <c r="EJ46" s="6"/>
      <c r="EK46" s="218"/>
      <c r="EL46" s="218"/>
      <c r="EQ46" s="223"/>
      <c r="ER46" s="224"/>
      <c r="ES46" s="219"/>
      <c r="ET46" s="219"/>
      <c r="EU46" s="219"/>
      <c r="EV46" s="219"/>
      <c r="EW46" s="221"/>
      <c r="EX46" s="222"/>
      <c r="EY46" s="217"/>
      <c r="EZ46" s="218"/>
      <c r="FA46" s="218"/>
      <c r="FB46" s="218"/>
      <c r="FC46" s="6"/>
      <c r="FD46" s="218"/>
      <c r="FE46" s="218"/>
      <c r="FJ46" s="223"/>
      <c r="FK46" s="224"/>
      <c r="FL46" s="219"/>
      <c r="FM46" s="219"/>
      <c r="FN46" s="219"/>
      <c r="FO46" s="219"/>
      <c r="FP46" s="221"/>
      <c r="FQ46" s="222"/>
      <c r="FR46" s="217"/>
      <c r="FS46" s="218"/>
      <c r="FT46" s="218"/>
      <c r="FU46" s="218"/>
      <c r="FV46" s="6"/>
      <c r="FW46" s="218"/>
      <c r="FX46" s="218"/>
      <c r="GC46" s="223"/>
      <c r="GD46" s="224"/>
      <c r="GE46" s="219"/>
      <c r="GF46" s="219"/>
      <c r="GG46" s="219"/>
      <c r="GH46" s="219"/>
      <c r="GI46" s="221"/>
      <c r="GJ46" s="222"/>
      <c r="GK46" s="217"/>
      <c r="GL46" s="218"/>
      <c r="GM46" s="218"/>
      <c r="GN46" s="218"/>
      <c r="GO46" s="6"/>
      <c r="GP46" s="218"/>
      <c r="GQ46" s="218"/>
      <c r="GV46" s="223"/>
      <c r="GW46" s="224"/>
      <c r="GX46" s="219"/>
      <c r="GY46" s="219"/>
      <c r="GZ46" s="219"/>
      <c r="HA46" s="219"/>
      <c r="HB46" s="221"/>
      <c r="HC46" s="222"/>
      <c r="HD46" s="217"/>
      <c r="HE46" s="218"/>
      <c r="HF46" s="218"/>
      <c r="HG46" s="218"/>
      <c r="HH46" s="6"/>
      <c r="HI46" s="218"/>
      <c r="HJ46" s="218"/>
      <c r="HO46" s="223"/>
      <c r="HP46" s="224"/>
      <c r="HQ46" s="219"/>
      <c r="HR46" s="219"/>
      <c r="HS46" s="219"/>
      <c r="HT46" s="219"/>
      <c r="HU46" s="221"/>
      <c r="HV46" s="222"/>
      <c r="HW46" s="217"/>
      <c r="HX46" s="218"/>
      <c r="HY46" s="218"/>
      <c r="HZ46" s="218"/>
      <c r="IA46" s="6"/>
      <c r="IB46" s="218"/>
      <c r="IC46" s="218"/>
      <c r="IH46" s="223"/>
      <c r="II46" s="224"/>
      <c r="IJ46" s="219"/>
      <c r="IK46" s="219"/>
      <c r="IL46" s="219"/>
      <c r="IM46" s="219"/>
      <c r="IN46" s="221"/>
      <c r="IO46" s="222"/>
      <c r="IP46" s="217"/>
      <c r="IQ46" s="218"/>
      <c r="IR46" s="218"/>
      <c r="IS46" s="218"/>
      <c r="IT46" s="6"/>
      <c r="IU46" s="218"/>
      <c r="IV46" s="218"/>
    </row>
    <row r="47" spans="1:256" s="6" customFormat="1" ht="78.599999999999994" customHeight="1">
      <c r="A47" s="222">
        <v>15</v>
      </c>
      <c r="B47" s="217" t="s">
        <v>157</v>
      </c>
      <c r="C47" s="218" t="s">
        <v>222</v>
      </c>
      <c r="D47" s="218" t="s">
        <v>23</v>
      </c>
      <c r="E47" s="218" t="s">
        <v>223</v>
      </c>
      <c r="H47" s="218" t="s">
        <v>212</v>
      </c>
      <c r="I47" s="7" t="s">
        <v>213</v>
      </c>
      <c r="J47" s="7" t="s">
        <v>214</v>
      </c>
      <c r="K47" s="7"/>
      <c r="L47" s="7"/>
      <c r="M47" s="223" t="s">
        <v>215</v>
      </c>
      <c r="N47" s="225">
        <v>0</v>
      </c>
      <c r="O47" s="219" t="s">
        <v>166</v>
      </c>
      <c r="P47" s="219" t="s">
        <v>221</v>
      </c>
      <c r="Q47" s="220">
        <v>2168757.7599999998</v>
      </c>
      <c r="R47" s="220">
        <v>8271242.2000000002</v>
      </c>
      <c r="S47" s="221" t="s">
        <v>217</v>
      </c>
      <c r="T47" s="222">
        <v>15</v>
      </c>
      <c r="U47" s="217" t="s">
        <v>157</v>
      </c>
      <c r="V47" s="218" t="s">
        <v>222</v>
      </c>
      <c r="W47" s="218" t="s">
        <v>36</v>
      </c>
      <c r="X47" s="218" t="s">
        <v>223</v>
      </c>
      <c r="AA47" s="218" t="s">
        <v>212</v>
      </c>
      <c r="AB47" s="1"/>
      <c r="AC47" s="1"/>
      <c r="AD47" s="1"/>
      <c r="AE47" s="1"/>
      <c r="AF47" s="1"/>
      <c r="AG47" s="1"/>
      <c r="AH47" s="1"/>
      <c r="AI47" s="1"/>
      <c r="AJ47" s="1"/>
      <c r="AK47" s="1"/>
      <c r="AL47" s="1"/>
      <c r="AM47" s="1"/>
      <c r="AN47" s="1"/>
      <c r="AO47" s="217"/>
      <c r="AP47" s="218"/>
      <c r="AQ47" s="218"/>
      <c r="AR47" s="218"/>
      <c r="AU47" s="218"/>
      <c r="AV47" s="7"/>
      <c r="AW47" s="7"/>
      <c r="AX47" s="7"/>
      <c r="AY47" s="7"/>
      <c r="AZ47" s="223"/>
      <c r="BA47" s="224"/>
      <c r="BB47" s="219"/>
      <c r="BC47" s="219"/>
      <c r="BD47" s="220"/>
      <c r="BE47" s="220"/>
      <c r="BF47" s="221"/>
      <c r="BG47" s="222"/>
      <c r="BH47" s="217"/>
      <c r="BI47" s="218"/>
      <c r="BJ47" s="218"/>
      <c r="BK47" s="218"/>
      <c r="BN47" s="218"/>
      <c r="BO47" s="7"/>
      <c r="BP47" s="7"/>
      <c r="BQ47" s="7"/>
      <c r="BR47" s="7"/>
      <c r="BS47" s="223"/>
      <c r="BT47" s="224"/>
      <c r="BU47" s="219"/>
      <c r="BV47" s="219"/>
      <c r="BW47" s="220"/>
      <c r="BX47" s="220"/>
      <c r="BY47" s="221"/>
      <c r="BZ47" s="222"/>
      <c r="CA47" s="217"/>
      <c r="CB47" s="218"/>
      <c r="CC47" s="218"/>
      <c r="CD47" s="218"/>
      <c r="CG47" s="218"/>
      <c r="CH47" s="7"/>
      <c r="CI47" s="7"/>
      <c r="CJ47" s="7"/>
      <c r="CK47" s="7"/>
      <c r="CL47" s="223"/>
      <c r="CM47" s="224"/>
      <c r="CN47" s="219"/>
      <c r="CO47" s="219"/>
      <c r="CP47" s="220"/>
      <c r="CQ47" s="220"/>
      <c r="CR47" s="221"/>
      <c r="CS47" s="222"/>
      <c r="CT47" s="217"/>
      <c r="CU47" s="218"/>
      <c r="CV47" s="218"/>
      <c r="CW47" s="218"/>
      <c r="CZ47" s="218"/>
      <c r="DA47" s="7"/>
      <c r="DB47" s="7"/>
      <c r="DC47" s="7"/>
      <c r="DD47" s="7"/>
      <c r="DE47" s="223"/>
      <c r="DF47" s="224"/>
      <c r="DG47" s="219"/>
      <c r="DH47" s="219"/>
      <c r="DI47" s="220"/>
      <c r="DJ47" s="220"/>
      <c r="DK47" s="221"/>
      <c r="DL47" s="222"/>
      <c r="DM47" s="217"/>
      <c r="DN47" s="218"/>
      <c r="DO47" s="218"/>
      <c r="DP47" s="218"/>
      <c r="DS47" s="218"/>
      <c r="DT47" s="7"/>
      <c r="DU47" s="7"/>
      <c r="DV47" s="7"/>
      <c r="DW47" s="7"/>
      <c r="DX47" s="223"/>
      <c r="DY47" s="224"/>
      <c r="DZ47" s="219"/>
      <c r="EA47" s="219"/>
      <c r="EB47" s="220"/>
      <c r="EC47" s="220"/>
      <c r="ED47" s="221"/>
      <c r="EE47" s="222"/>
      <c r="EF47" s="217"/>
      <c r="EG47" s="218"/>
      <c r="EH47" s="218"/>
      <c r="EI47" s="218"/>
      <c r="EL47" s="218"/>
      <c r="EM47" s="7"/>
      <c r="EN47" s="7"/>
      <c r="EO47" s="7"/>
      <c r="EP47" s="7"/>
      <c r="EQ47" s="223"/>
      <c r="ER47" s="224"/>
      <c r="ES47" s="219"/>
      <c r="ET47" s="219"/>
      <c r="EU47" s="220"/>
      <c r="EV47" s="220"/>
      <c r="EW47" s="221"/>
      <c r="EX47" s="222"/>
      <c r="EY47" s="217"/>
      <c r="EZ47" s="218"/>
      <c r="FA47" s="218"/>
      <c r="FB47" s="218"/>
      <c r="FE47" s="218"/>
      <c r="FF47" s="7"/>
      <c r="FG47" s="7"/>
      <c r="FH47" s="7"/>
      <c r="FI47" s="7"/>
      <c r="FJ47" s="223"/>
      <c r="FK47" s="224"/>
      <c r="FL47" s="219"/>
      <c r="FM47" s="219"/>
      <c r="FN47" s="220"/>
      <c r="FO47" s="220"/>
      <c r="FP47" s="221"/>
      <c r="FQ47" s="222"/>
      <c r="FR47" s="217"/>
      <c r="FS47" s="218"/>
      <c r="FT47" s="218"/>
      <c r="FU47" s="218"/>
      <c r="FX47" s="218"/>
      <c r="FY47" s="7"/>
      <c r="FZ47" s="7"/>
      <c r="GA47" s="7"/>
      <c r="GB47" s="7"/>
      <c r="GC47" s="223"/>
      <c r="GD47" s="224"/>
      <c r="GE47" s="219"/>
      <c r="GF47" s="219"/>
      <c r="GG47" s="220"/>
      <c r="GH47" s="220"/>
      <c r="GI47" s="221"/>
      <c r="GJ47" s="222"/>
      <c r="GK47" s="217"/>
      <c r="GL47" s="218"/>
      <c r="GM47" s="218"/>
      <c r="GN47" s="218"/>
      <c r="GQ47" s="218"/>
      <c r="GR47" s="7"/>
      <c r="GS47" s="7"/>
      <c r="GT47" s="7"/>
      <c r="GU47" s="7"/>
      <c r="GV47" s="223"/>
      <c r="GW47" s="224"/>
      <c r="GX47" s="219"/>
      <c r="GY47" s="219"/>
      <c r="GZ47" s="220"/>
      <c r="HA47" s="220"/>
      <c r="HB47" s="221"/>
      <c r="HC47" s="222"/>
      <c r="HD47" s="217"/>
      <c r="HE47" s="218"/>
      <c r="HF47" s="218"/>
      <c r="HG47" s="218"/>
      <c r="HJ47" s="218"/>
      <c r="HK47" s="7"/>
      <c r="HL47" s="7"/>
      <c r="HM47" s="7"/>
      <c r="HN47" s="7"/>
      <c r="HO47" s="223"/>
      <c r="HP47" s="224"/>
      <c r="HQ47" s="219"/>
      <c r="HR47" s="219"/>
      <c r="HS47" s="220"/>
      <c r="HT47" s="220"/>
      <c r="HU47" s="221"/>
      <c r="HV47" s="222"/>
      <c r="HW47" s="217"/>
      <c r="HX47" s="218"/>
      <c r="HY47" s="218"/>
      <c r="HZ47" s="218"/>
      <c r="IC47" s="218"/>
      <c r="ID47" s="7"/>
      <c r="IE47" s="7"/>
      <c r="IF47" s="7"/>
      <c r="IG47" s="7"/>
      <c r="IH47" s="223"/>
      <c r="II47" s="224"/>
      <c r="IJ47" s="219"/>
      <c r="IK47" s="219"/>
      <c r="IL47" s="220"/>
      <c r="IM47" s="220"/>
      <c r="IN47" s="221"/>
      <c r="IO47" s="222"/>
      <c r="IP47" s="217"/>
      <c r="IQ47" s="218"/>
      <c r="IR47" s="218"/>
      <c r="IS47" s="218"/>
      <c r="IV47" s="218"/>
    </row>
    <row r="48" spans="1:256" s="6" customFormat="1" ht="69.599999999999994" customHeight="1">
      <c r="A48" s="222"/>
      <c r="B48" s="217"/>
      <c r="C48" s="218"/>
      <c r="D48" s="218"/>
      <c r="E48" s="218"/>
      <c r="F48" s="18"/>
      <c r="G48" s="18"/>
      <c r="H48" s="218"/>
      <c r="I48" s="7" t="s">
        <v>218</v>
      </c>
      <c r="J48" s="7" t="s">
        <v>214</v>
      </c>
      <c r="K48" s="18"/>
      <c r="L48" s="18"/>
      <c r="M48" s="223"/>
      <c r="N48" s="225"/>
      <c r="O48" s="219"/>
      <c r="P48" s="219"/>
      <c r="Q48" s="220"/>
      <c r="R48" s="220"/>
      <c r="S48" s="221"/>
      <c r="T48" s="222"/>
      <c r="U48" s="217"/>
      <c r="V48" s="218"/>
      <c r="W48" s="218"/>
      <c r="X48" s="218"/>
      <c r="Y48" s="18"/>
      <c r="Z48" s="18"/>
      <c r="AA48" s="218"/>
      <c r="AB48" s="1"/>
      <c r="AC48" s="1"/>
      <c r="AD48" s="1"/>
      <c r="AE48" s="1"/>
      <c r="AF48" s="1"/>
      <c r="AG48" s="1"/>
      <c r="AH48" s="1"/>
      <c r="AI48" s="1"/>
      <c r="AJ48" s="1"/>
      <c r="AK48" s="1"/>
      <c r="AL48" s="1"/>
      <c r="AM48" s="1"/>
      <c r="AN48" s="1"/>
      <c r="AO48" s="217"/>
      <c r="AP48" s="218"/>
      <c r="AQ48" s="218"/>
      <c r="AR48" s="218"/>
      <c r="AS48" s="18"/>
      <c r="AT48" s="18"/>
      <c r="AU48" s="218"/>
      <c r="AV48" s="7"/>
      <c r="AW48" s="7"/>
      <c r="AX48" s="18"/>
      <c r="AY48" s="18"/>
      <c r="AZ48" s="223"/>
      <c r="BA48" s="224"/>
      <c r="BB48" s="219"/>
      <c r="BC48" s="219"/>
      <c r="BD48" s="220"/>
      <c r="BE48" s="220"/>
      <c r="BF48" s="221"/>
      <c r="BG48" s="222"/>
      <c r="BH48" s="217"/>
      <c r="BI48" s="218"/>
      <c r="BJ48" s="218"/>
      <c r="BK48" s="218"/>
      <c r="BL48" s="18"/>
      <c r="BM48" s="18"/>
      <c r="BN48" s="218"/>
      <c r="BO48" s="7"/>
      <c r="BP48" s="7"/>
      <c r="BQ48" s="18"/>
      <c r="BR48" s="18"/>
      <c r="BS48" s="223"/>
      <c r="BT48" s="224"/>
      <c r="BU48" s="219"/>
      <c r="BV48" s="219"/>
      <c r="BW48" s="220"/>
      <c r="BX48" s="220"/>
      <c r="BY48" s="221"/>
      <c r="BZ48" s="222"/>
      <c r="CA48" s="217"/>
      <c r="CB48" s="218"/>
      <c r="CC48" s="218"/>
      <c r="CD48" s="218"/>
      <c r="CE48" s="18"/>
      <c r="CF48" s="18"/>
      <c r="CG48" s="218"/>
      <c r="CH48" s="7"/>
      <c r="CI48" s="7"/>
      <c r="CJ48" s="18"/>
      <c r="CK48" s="18"/>
      <c r="CL48" s="223"/>
      <c r="CM48" s="224"/>
      <c r="CN48" s="219"/>
      <c r="CO48" s="219"/>
      <c r="CP48" s="220"/>
      <c r="CQ48" s="220"/>
      <c r="CR48" s="221"/>
      <c r="CS48" s="222"/>
      <c r="CT48" s="217"/>
      <c r="CU48" s="218"/>
      <c r="CV48" s="218"/>
      <c r="CW48" s="218"/>
      <c r="CX48" s="18"/>
      <c r="CY48" s="18"/>
      <c r="CZ48" s="218"/>
      <c r="DA48" s="7"/>
      <c r="DB48" s="7"/>
      <c r="DC48" s="18"/>
      <c r="DD48" s="18"/>
      <c r="DE48" s="223"/>
      <c r="DF48" s="224"/>
      <c r="DG48" s="219"/>
      <c r="DH48" s="219"/>
      <c r="DI48" s="220"/>
      <c r="DJ48" s="220"/>
      <c r="DK48" s="221"/>
      <c r="DL48" s="222"/>
      <c r="DM48" s="217"/>
      <c r="DN48" s="218"/>
      <c r="DO48" s="218"/>
      <c r="DP48" s="218"/>
      <c r="DQ48" s="18"/>
      <c r="DR48" s="18"/>
      <c r="DS48" s="218"/>
      <c r="DT48" s="7"/>
      <c r="DU48" s="7"/>
      <c r="DV48" s="18"/>
      <c r="DW48" s="18"/>
      <c r="DX48" s="223"/>
      <c r="DY48" s="224"/>
      <c r="DZ48" s="219"/>
      <c r="EA48" s="219"/>
      <c r="EB48" s="220"/>
      <c r="EC48" s="220"/>
      <c r="ED48" s="221"/>
      <c r="EE48" s="222"/>
      <c r="EF48" s="217"/>
      <c r="EG48" s="218"/>
      <c r="EH48" s="218"/>
      <c r="EI48" s="218"/>
      <c r="EJ48" s="18"/>
      <c r="EK48" s="18"/>
      <c r="EL48" s="218"/>
      <c r="EM48" s="7"/>
      <c r="EN48" s="7"/>
      <c r="EO48" s="18"/>
      <c r="EP48" s="18"/>
      <c r="EQ48" s="223"/>
      <c r="ER48" s="224"/>
      <c r="ES48" s="219"/>
      <c r="ET48" s="219"/>
      <c r="EU48" s="220"/>
      <c r="EV48" s="220"/>
      <c r="EW48" s="221"/>
      <c r="EX48" s="222"/>
      <c r="EY48" s="217"/>
      <c r="EZ48" s="218"/>
      <c r="FA48" s="218"/>
      <c r="FB48" s="218"/>
      <c r="FC48" s="18"/>
      <c r="FD48" s="18"/>
      <c r="FE48" s="218"/>
      <c r="FF48" s="7"/>
      <c r="FG48" s="7"/>
      <c r="FH48" s="18"/>
      <c r="FI48" s="18"/>
      <c r="FJ48" s="223"/>
      <c r="FK48" s="224"/>
      <c r="FL48" s="219"/>
      <c r="FM48" s="219"/>
      <c r="FN48" s="220"/>
      <c r="FO48" s="220"/>
      <c r="FP48" s="221"/>
      <c r="FQ48" s="222"/>
      <c r="FR48" s="217"/>
      <c r="FS48" s="218"/>
      <c r="FT48" s="218"/>
      <c r="FU48" s="218"/>
      <c r="FV48" s="18"/>
      <c r="FW48" s="18"/>
      <c r="FX48" s="218"/>
      <c r="FY48" s="7"/>
      <c r="FZ48" s="7"/>
      <c r="GA48" s="18"/>
      <c r="GB48" s="18"/>
      <c r="GC48" s="223"/>
      <c r="GD48" s="224"/>
      <c r="GE48" s="219"/>
      <c r="GF48" s="219"/>
      <c r="GG48" s="220"/>
      <c r="GH48" s="220"/>
      <c r="GI48" s="221"/>
      <c r="GJ48" s="222"/>
      <c r="GK48" s="217"/>
      <c r="GL48" s="218"/>
      <c r="GM48" s="218"/>
      <c r="GN48" s="218"/>
      <c r="GO48" s="18"/>
      <c r="GP48" s="18"/>
      <c r="GQ48" s="218"/>
      <c r="GR48" s="7"/>
      <c r="GS48" s="7"/>
      <c r="GT48" s="18"/>
      <c r="GU48" s="18"/>
      <c r="GV48" s="223"/>
      <c r="GW48" s="224"/>
      <c r="GX48" s="219"/>
      <c r="GY48" s="219"/>
      <c r="GZ48" s="220"/>
      <c r="HA48" s="220"/>
      <c r="HB48" s="221"/>
      <c r="HC48" s="222"/>
      <c r="HD48" s="217"/>
      <c r="HE48" s="218"/>
      <c r="HF48" s="218"/>
      <c r="HG48" s="218"/>
      <c r="HH48" s="18"/>
      <c r="HI48" s="18"/>
      <c r="HJ48" s="218"/>
      <c r="HK48" s="7"/>
      <c r="HL48" s="7"/>
      <c r="HM48" s="18"/>
      <c r="HN48" s="18"/>
      <c r="HO48" s="223"/>
      <c r="HP48" s="224"/>
      <c r="HQ48" s="219"/>
      <c r="HR48" s="219"/>
      <c r="HS48" s="220"/>
      <c r="HT48" s="220"/>
      <c r="HU48" s="221"/>
      <c r="HV48" s="222"/>
      <c r="HW48" s="217"/>
      <c r="HX48" s="218"/>
      <c r="HY48" s="218"/>
      <c r="HZ48" s="218"/>
      <c r="IA48" s="18"/>
      <c r="IB48" s="18"/>
      <c r="IC48" s="218"/>
      <c r="ID48" s="7"/>
      <c r="IE48" s="7"/>
      <c r="IF48" s="18"/>
      <c r="IG48" s="18"/>
      <c r="IH48" s="223"/>
      <c r="II48" s="224"/>
      <c r="IJ48" s="219"/>
      <c r="IK48" s="219"/>
      <c r="IL48" s="220"/>
      <c r="IM48" s="220"/>
      <c r="IN48" s="221"/>
      <c r="IO48" s="222"/>
      <c r="IP48" s="217"/>
      <c r="IQ48" s="218"/>
      <c r="IR48" s="218"/>
      <c r="IS48" s="218"/>
      <c r="IT48" s="18"/>
      <c r="IU48" s="18"/>
      <c r="IV48" s="218"/>
    </row>
    <row r="49" spans="1:251" s="4" customFormat="1" ht="41.1" customHeight="1">
      <c r="A49" s="1"/>
      <c r="B49" s="2"/>
      <c r="C49" s="3"/>
      <c r="N49" s="35">
        <f>N3+N8+N9+N13+N20+N26+N35+N37+N39</f>
        <v>17117284.640000001</v>
      </c>
      <c r="Q49" s="36">
        <f>SUM(Q3:Q48)</f>
        <v>54740872.569999993</v>
      </c>
      <c r="R49" s="36">
        <f>SUM(R3:R48)</f>
        <v>12444242.199999999</v>
      </c>
      <c r="S49" s="4" t="s">
        <v>224</v>
      </c>
      <c r="T49" s="1"/>
      <c r="U49" s="2"/>
      <c r="V49" s="3"/>
      <c r="AB49" s="1"/>
      <c r="AC49" s="1"/>
      <c r="AD49" s="1"/>
      <c r="AE49" s="1"/>
      <c r="AF49" s="1"/>
      <c r="AG49" s="1"/>
      <c r="AH49" s="1"/>
      <c r="AI49" s="1"/>
      <c r="AJ49" s="1"/>
      <c r="AK49" s="1"/>
      <c r="AL49" s="1"/>
      <c r="AM49" s="1"/>
      <c r="AN49" s="1"/>
      <c r="AO49" s="2"/>
      <c r="AP49" s="3"/>
      <c r="BA49" s="37"/>
      <c r="BD49" s="36"/>
      <c r="BE49" s="36"/>
      <c r="BG49" s="1"/>
      <c r="BH49" s="2"/>
      <c r="BI49" s="3"/>
      <c r="BT49" s="37"/>
      <c r="BW49" s="36"/>
      <c r="BX49" s="36"/>
      <c r="BZ49" s="1"/>
      <c r="CA49" s="2"/>
      <c r="CB49" s="3"/>
      <c r="CM49" s="37"/>
      <c r="CP49" s="36"/>
      <c r="CQ49" s="36"/>
      <c r="CS49" s="1"/>
      <c r="CT49" s="2"/>
      <c r="CU49" s="3"/>
      <c r="DF49" s="37"/>
      <c r="DI49" s="36"/>
      <c r="DJ49" s="36"/>
      <c r="DL49" s="1"/>
      <c r="DM49" s="2"/>
      <c r="DN49" s="3"/>
      <c r="DY49" s="37"/>
      <c r="EB49" s="36"/>
      <c r="EC49" s="36"/>
      <c r="EE49" s="1"/>
      <c r="EF49" s="2"/>
      <c r="EG49" s="3"/>
      <c r="ER49" s="37"/>
      <c r="EU49" s="36"/>
      <c r="EV49" s="36"/>
      <c r="EX49" s="1"/>
      <c r="EY49" s="2"/>
      <c r="EZ49" s="3"/>
      <c r="FK49" s="37"/>
      <c r="FN49" s="36"/>
      <c r="FO49" s="36"/>
      <c r="FQ49" s="1"/>
      <c r="FR49" s="2"/>
      <c r="FS49" s="3"/>
      <c r="GD49" s="37"/>
      <c r="GG49" s="36"/>
      <c r="GH49" s="36"/>
      <c r="GJ49" s="1"/>
      <c r="GK49" s="2"/>
      <c r="GL49" s="3"/>
      <c r="GW49" s="37"/>
      <c r="GZ49" s="36"/>
      <c r="HA49" s="36"/>
      <c r="HC49" s="1"/>
      <c r="HD49" s="2"/>
      <c r="HE49" s="3"/>
      <c r="HP49" s="37"/>
      <c r="HS49" s="36"/>
      <c r="HT49" s="36"/>
      <c r="HV49" s="1"/>
      <c r="HW49" s="2"/>
      <c r="HX49" s="3"/>
      <c r="II49" s="37"/>
      <c r="IL49" s="36"/>
      <c r="IM49" s="36"/>
      <c r="IO49" s="1"/>
      <c r="IP49" s="2"/>
      <c r="IQ49" s="3"/>
    </row>
    <row r="50" spans="1:251" ht="14.1" customHeight="1">
      <c r="N50" s="38">
        <f>N49/R50</f>
        <v>0.25477793256138548</v>
      </c>
      <c r="Q50" s="39"/>
      <c r="R50" s="39">
        <f>SUM(Q49:R49)</f>
        <v>67185114.769999996</v>
      </c>
      <c r="U50" s="2"/>
      <c r="V50" s="3"/>
      <c r="W50" s="4"/>
      <c r="X50" s="4"/>
      <c r="Y50" s="4"/>
      <c r="Z50" s="4"/>
      <c r="AA50" s="4"/>
    </row>
  </sheetData>
  <sheetProtection password="D2C0" sheet="1"/>
  <mergeCells count="2178">
    <mergeCell ref="N3:N7"/>
    <mergeCell ref="O3:O7"/>
    <mergeCell ref="P3:P7"/>
    <mergeCell ref="Q3:Q7"/>
    <mergeCell ref="R3:R7"/>
    <mergeCell ref="S3:S7"/>
    <mergeCell ref="H3:H7"/>
    <mergeCell ref="I3:I4"/>
    <mergeCell ref="J3:J4"/>
    <mergeCell ref="K3:K4"/>
    <mergeCell ref="L3:L4"/>
    <mergeCell ref="M3:M7"/>
    <mergeCell ref="A1:H1"/>
    <mergeCell ref="L1:Q1"/>
    <mergeCell ref="T1:AA1"/>
    <mergeCell ref="A3:A7"/>
    <mergeCell ref="B3:B7"/>
    <mergeCell ref="C3:C7"/>
    <mergeCell ref="D3:D7"/>
    <mergeCell ref="E3:E7"/>
    <mergeCell ref="F3:F4"/>
    <mergeCell ref="G3:G7"/>
    <mergeCell ref="AS3:AS4"/>
    <mergeCell ref="AT3:AT7"/>
    <mergeCell ref="AU3:AU7"/>
    <mergeCell ref="AV3:AV4"/>
    <mergeCell ref="AW3:AW4"/>
    <mergeCell ref="AX3:AX4"/>
    <mergeCell ref="Z3:Z7"/>
    <mergeCell ref="AA3:AA7"/>
    <mergeCell ref="AO3:AO7"/>
    <mergeCell ref="AP3:AP7"/>
    <mergeCell ref="AQ3:AQ7"/>
    <mergeCell ref="AR3:AR7"/>
    <mergeCell ref="T3:T7"/>
    <mergeCell ref="U3:U7"/>
    <mergeCell ref="V3:V7"/>
    <mergeCell ref="W3:W7"/>
    <mergeCell ref="X3:X7"/>
    <mergeCell ref="Y3:Y4"/>
    <mergeCell ref="BK3:BK7"/>
    <mergeCell ref="BL3:BL4"/>
    <mergeCell ref="BM3:BM7"/>
    <mergeCell ref="BN3:BN7"/>
    <mergeCell ref="BO3:BO4"/>
    <mergeCell ref="BP3:BP4"/>
    <mergeCell ref="BE3:BE7"/>
    <mergeCell ref="BF3:BF7"/>
    <mergeCell ref="BG3:BG7"/>
    <mergeCell ref="BH3:BH7"/>
    <mergeCell ref="BI3:BI7"/>
    <mergeCell ref="BJ3:BJ7"/>
    <mergeCell ref="AY3:AY4"/>
    <mergeCell ref="AZ3:AZ7"/>
    <mergeCell ref="BA3:BA7"/>
    <mergeCell ref="BB3:BB7"/>
    <mergeCell ref="BC3:BC7"/>
    <mergeCell ref="BD3:BD7"/>
    <mergeCell ref="CC3:CC7"/>
    <mergeCell ref="CD3:CD7"/>
    <mergeCell ref="CE3:CE4"/>
    <mergeCell ref="CF3:CF7"/>
    <mergeCell ref="CG3:CG7"/>
    <mergeCell ref="CH3:CH4"/>
    <mergeCell ref="BW3:BW7"/>
    <mergeCell ref="BX3:BX7"/>
    <mergeCell ref="BY3:BY7"/>
    <mergeCell ref="BZ3:BZ7"/>
    <mergeCell ref="CA3:CA7"/>
    <mergeCell ref="CB3:CB7"/>
    <mergeCell ref="BQ3:BQ4"/>
    <mergeCell ref="BR3:BR4"/>
    <mergeCell ref="BS3:BS7"/>
    <mergeCell ref="BT3:BT7"/>
    <mergeCell ref="BU3:BU7"/>
    <mergeCell ref="BV3:BV7"/>
    <mergeCell ref="CU3:CU7"/>
    <mergeCell ref="CV3:CV7"/>
    <mergeCell ref="CW3:CW7"/>
    <mergeCell ref="CX3:CX4"/>
    <mergeCell ref="CY3:CY7"/>
    <mergeCell ref="CZ3:CZ7"/>
    <mergeCell ref="CO3:CO7"/>
    <mergeCell ref="CP3:CP7"/>
    <mergeCell ref="CQ3:CQ7"/>
    <mergeCell ref="CR3:CR7"/>
    <mergeCell ref="CS3:CS7"/>
    <mergeCell ref="CT3:CT7"/>
    <mergeCell ref="CI3:CI4"/>
    <mergeCell ref="CJ3:CJ4"/>
    <mergeCell ref="CK3:CK4"/>
    <mergeCell ref="CL3:CL7"/>
    <mergeCell ref="CM3:CM7"/>
    <mergeCell ref="CN3:CN7"/>
    <mergeCell ref="DM3:DM7"/>
    <mergeCell ref="DN3:DN7"/>
    <mergeCell ref="DO3:DO7"/>
    <mergeCell ref="DP3:DP7"/>
    <mergeCell ref="DQ3:DQ4"/>
    <mergeCell ref="DR3:DR7"/>
    <mergeCell ref="DG3:DG7"/>
    <mergeCell ref="DH3:DH7"/>
    <mergeCell ref="DI3:DI7"/>
    <mergeCell ref="DJ3:DJ7"/>
    <mergeCell ref="DK3:DK7"/>
    <mergeCell ref="DL3:DL7"/>
    <mergeCell ref="DA3:DA4"/>
    <mergeCell ref="DB3:DB4"/>
    <mergeCell ref="DC3:DC4"/>
    <mergeCell ref="DD3:DD4"/>
    <mergeCell ref="DE3:DE7"/>
    <mergeCell ref="DF3:DF7"/>
    <mergeCell ref="EE3:EE7"/>
    <mergeCell ref="EF3:EF7"/>
    <mergeCell ref="EG3:EG7"/>
    <mergeCell ref="EH3:EH7"/>
    <mergeCell ref="EI3:EI7"/>
    <mergeCell ref="EJ3:EJ4"/>
    <mergeCell ref="DY3:DY7"/>
    <mergeCell ref="DZ3:DZ7"/>
    <mergeCell ref="EA3:EA7"/>
    <mergeCell ref="EB3:EB7"/>
    <mergeCell ref="EC3:EC7"/>
    <mergeCell ref="ED3:ED7"/>
    <mergeCell ref="DS3:DS7"/>
    <mergeCell ref="DT3:DT4"/>
    <mergeCell ref="DU3:DU4"/>
    <mergeCell ref="DV3:DV4"/>
    <mergeCell ref="DW3:DW4"/>
    <mergeCell ref="DX3:DX7"/>
    <mergeCell ref="EW3:EW7"/>
    <mergeCell ref="EX3:EX7"/>
    <mergeCell ref="EY3:EY7"/>
    <mergeCell ref="EZ3:EZ7"/>
    <mergeCell ref="FA3:FA7"/>
    <mergeCell ref="FB3:FB7"/>
    <mergeCell ref="EQ3:EQ7"/>
    <mergeCell ref="ER3:ER7"/>
    <mergeCell ref="ES3:ES7"/>
    <mergeCell ref="ET3:ET7"/>
    <mergeCell ref="EU3:EU7"/>
    <mergeCell ref="EV3:EV7"/>
    <mergeCell ref="EK3:EK7"/>
    <mergeCell ref="EL3:EL7"/>
    <mergeCell ref="EM3:EM4"/>
    <mergeCell ref="EN3:EN4"/>
    <mergeCell ref="EO3:EO4"/>
    <mergeCell ref="EP3:EP4"/>
    <mergeCell ref="FO3:FO7"/>
    <mergeCell ref="FP3:FP7"/>
    <mergeCell ref="FQ3:FQ7"/>
    <mergeCell ref="FR3:FR7"/>
    <mergeCell ref="FS3:FS7"/>
    <mergeCell ref="FT3:FT7"/>
    <mergeCell ref="FI3:FI4"/>
    <mergeCell ref="FJ3:FJ7"/>
    <mergeCell ref="FK3:FK7"/>
    <mergeCell ref="FL3:FL7"/>
    <mergeCell ref="FM3:FM7"/>
    <mergeCell ref="FN3:FN7"/>
    <mergeCell ref="FC3:FC4"/>
    <mergeCell ref="FD3:FD7"/>
    <mergeCell ref="FE3:FE7"/>
    <mergeCell ref="FF3:FF4"/>
    <mergeCell ref="FG3:FG4"/>
    <mergeCell ref="FH3:FH4"/>
    <mergeCell ref="GG3:GG7"/>
    <mergeCell ref="GH3:GH7"/>
    <mergeCell ref="GI3:GI7"/>
    <mergeCell ref="GJ3:GJ7"/>
    <mergeCell ref="GK3:GK7"/>
    <mergeCell ref="GL3:GL7"/>
    <mergeCell ref="GA3:GA4"/>
    <mergeCell ref="GB3:GB4"/>
    <mergeCell ref="GC3:GC7"/>
    <mergeCell ref="GD3:GD7"/>
    <mergeCell ref="GE3:GE7"/>
    <mergeCell ref="GF3:GF7"/>
    <mergeCell ref="FU3:FU7"/>
    <mergeCell ref="FV3:FV4"/>
    <mergeCell ref="FW3:FW7"/>
    <mergeCell ref="FX3:FX7"/>
    <mergeCell ref="FY3:FY4"/>
    <mergeCell ref="FZ3:FZ4"/>
    <mergeCell ref="GY3:GY7"/>
    <mergeCell ref="GZ3:GZ7"/>
    <mergeCell ref="HA3:HA7"/>
    <mergeCell ref="HB3:HB7"/>
    <mergeCell ref="HC3:HC7"/>
    <mergeCell ref="HD3:HD7"/>
    <mergeCell ref="GS3:GS4"/>
    <mergeCell ref="GT3:GT4"/>
    <mergeCell ref="GU3:GU4"/>
    <mergeCell ref="GV3:GV7"/>
    <mergeCell ref="GW3:GW7"/>
    <mergeCell ref="GX3:GX7"/>
    <mergeCell ref="GM3:GM7"/>
    <mergeCell ref="GN3:GN7"/>
    <mergeCell ref="GO3:GO4"/>
    <mergeCell ref="GP3:GP7"/>
    <mergeCell ref="GQ3:GQ7"/>
    <mergeCell ref="GR3:GR4"/>
    <mergeCell ref="IA3:IA4"/>
    <mergeCell ref="IB3:IB7"/>
    <mergeCell ref="HQ3:HQ7"/>
    <mergeCell ref="HR3:HR7"/>
    <mergeCell ref="HS3:HS7"/>
    <mergeCell ref="HT3:HT7"/>
    <mergeCell ref="HU3:HU7"/>
    <mergeCell ref="HV3:HV7"/>
    <mergeCell ref="HK3:HK4"/>
    <mergeCell ref="HL3:HL4"/>
    <mergeCell ref="HM3:HM4"/>
    <mergeCell ref="HN3:HN4"/>
    <mergeCell ref="HO3:HO7"/>
    <mergeCell ref="HP3:HP7"/>
    <mergeCell ref="HE3:HE7"/>
    <mergeCell ref="HF3:HF7"/>
    <mergeCell ref="HG3:HG7"/>
    <mergeCell ref="HH3:HH4"/>
    <mergeCell ref="HI3:HI7"/>
    <mergeCell ref="HJ3:HJ7"/>
    <mergeCell ref="IU3:IU7"/>
    <mergeCell ref="IV3:IV7"/>
    <mergeCell ref="A9:A12"/>
    <mergeCell ref="B9:B12"/>
    <mergeCell ref="C9:C12"/>
    <mergeCell ref="D9:D12"/>
    <mergeCell ref="E9:E12"/>
    <mergeCell ref="G9:G12"/>
    <mergeCell ref="H9:H12"/>
    <mergeCell ref="M9:M12"/>
    <mergeCell ref="IO3:IO7"/>
    <mergeCell ref="IP3:IP7"/>
    <mergeCell ref="IQ3:IQ7"/>
    <mergeCell ref="IR3:IR7"/>
    <mergeCell ref="IS3:IS7"/>
    <mergeCell ref="IT3:IT4"/>
    <mergeCell ref="II3:II7"/>
    <mergeCell ref="IJ3:IJ7"/>
    <mergeCell ref="IK3:IK7"/>
    <mergeCell ref="IL3:IL7"/>
    <mergeCell ref="IM3:IM7"/>
    <mergeCell ref="IN3:IN7"/>
    <mergeCell ref="IC3:IC7"/>
    <mergeCell ref="ID3:ID4"/>
    <mergeCell ref="IE3:IE4"/>
    <mergeCell ref="IF3:IF4"/>
    <mergeCell ref="IG3:IG4"/>
    <mergeCell ref="IH3:IH7"/>
    <mergeCell ref="HW3:HW7"/>
    <mergeCell ref="HX3:HX7"/>
    <mergeCell ref="HY3:HY7"/>
    <mergeCell ref="HZ3:HZ7"/>
    <mergeCell ref="AA9:AA12"/>
    <mergeCell ref="AO9:AO12"/>
    <mergeCell ref="AP9:AP12"/>
    <mergeCell ref="AQ9:AQ12"/>
    <mergeCell ref="AR9:AR12"/>
    <mergeCell ref="AT9:AT12"/>
    <mergeCell ref="T9:T12"/>
    <mergeCell ref="U9:U12"/>
    <mergeCell ref="V9:V12"/>
    <mergeCell ref="W9:W12"/>
    <mergeCell ref="X9:X12"/>
    <mergeCell ref="Z9:Z12"/>
    <mergeCell ref="N9:N12"/>
    <mergeCell ref="O9:O12"/>
    <mergeCell ref="P9:P12"/>
    <mergeCell ref="Q9:Q12"/>
    <mergeCell ref="R9:R12"/>
    <mergeCell ref="S9:S12"/>
    <mergeCell ref="BK9:BK12"/>
    <mergeCell ref="BM9:BM12"/>
    <mergeCell ref="BN9:BN12"/>
    <mergeCell ref="BS9:BS12"/>
    <mergeCell ref="BT9:BT12"/>
    <mergeCell ref="BU9:BU12"/>
    <mergeCell ref="BE9:BE12"/>
    <mergeCell ref="BF9:BF12"/>
    <mergeCell ref="BG9:BG12"/>
    <mergeCell ref="BH9:BH12"/>
    <mergeCell ref="BI9:BI12"/>
    <mergeCell ref="BJ9:BJ12"/>
    <mergeCell ref="AU9:AU12"/>
    <mergeCell ref="AZ9:AZ12"/>
    <mergeCell ref="BA9:BA12"/>
    <mergeCell ref="BB9:BB12"/>
    <mergeCell ref="BC9:BC12"/>
    <mergeCell ref="BD9:BD12"/>
    <mergeCell ref="CM9:CM12"/>
    <mergeCell ref="CN9:CN12"/>
    <mergeCell ref="CO9:CO12"/>
    <mergeCell ref="CP9:CP12"/>
    <mergeCell ref="CQ9:CQ12"/>
    <mergeCell ref="CR9:CR12"/>
    <mergeCell ref="CB9:CB12"/>
    <mergeCell ref="CC9:CC12"/>
    <mergeCell ref="CD9:CD12"/>
    <mergeCell ref="CF9:CF12"/>
    <mergeCell ref="CG9:CG12"/>
    <mergeCell ref="CL9:CL12"/>
    <mergeCell ref="BV9:BV12"/>
    <mergeCell ref="BW9:BW12"/>
    <mergeCell ref="BX9:BX12"/>
    <mergeCell ref="BY9:BY12"/>
    <mergeCell ref="BZ9:BZ12"/>
    <mergeCell ref="CA9:CA12"/>
    <mergeCell ref="DJ9:DJ12"/>
    <mergeCell ref="DK9:DK12"/>
    <mergeCell ref="DL9:DL12"/>
    <mergeCell ref="DM9:DM12"/>
    <mergeCell ref="DN9:DN12"/>
    <mergeCell ref="DO9:DO12"/>
    <mergeCell ref="CZ9:CZ12"/>
    <mergeCell ref="DE9:DE12"/>
    <mergeCell ref="DF9:DF12"/>
    <mergeCell ref="DG9:DG12"/>
    <mergeCell ref="DH9:DH12"/>
    <mergeCell ref="DI9:DI12"/>
    <mergeCell ref="CS9:CS12"/>
    <mergeCell ref="CT9:CT12"/>
    <mergeCell ref="CU9:CU12"/>
    <mergeCell ref="CV9:CV12"/>
    <mergeCell ref="CW9:CW12"/>
    <mergeCell ref="CY9:CY12"/>
    <mergeCell ref="EG9:EG12"/>
    <mergeCell ref="EH9:EH12"/>
    <mergeCell ref="EI9:EI12"/>
    <mergeCell ref="EK9:EK12"/>
    <mergeCell ref="EL9:EL12"/>
    <mergeCell ref="EQ9:EQ12"/>
    <mergeCell ref="EA9:EA12"/>
    <mergeCell ref="EB9:EB12"/>
    <mergeCell ref="EC9:EC12"/>
    <mergeCell ref="ED9:ED12"/>
    <mergeCell ref="EE9:EE12"/>
    <mergeCell ref="EF9:EF12"/>
    <mergeCell ref="DP9:DP12"/>
    <mergeCell ref="DR9:DR12"/>
    <mergeCell ref="DS9:DS12"/>
    <mergeCell ref="DX9:DX12"/>
    <mergeCell ref="DY9:DY12"/>
    <mergeCell ref="DZ9:DZ12"/>
    <mergeCell ref="FE9:FE12"/>
    <mergeCell ref="FJ9:FJ12"/>
    <mergeCell ref="FK9:FK12"/>
    <mergeCell ref="FL9:FL12"/>
    <mergeCell ref="FM9:FM12"/>
    <mergeCell ref="FN9:FN12"/>
    <mergeCell ref="EX9:EX12"/>
    <mergeCell ref="EY9:EY12"/>
    <mergeCell ref="EZ9:EZ12"/>
    <mergeCell ref="FA9:FA12"/>
    <mergeCell ref="FB9:FB12"/>
    <mergeCell ref="FD9:FD12"/>
    <mergeCell ref="ER9:ER12"/>
    <mergeCell ref="ES9:ES12"/>
    <mergeCell ref="ET9:ET12"/>
    <mergeCell ref="EU9:EU12"/>
    <mergeCell ref="EV9:EV12"/>
    <mergeCell ref="EW9:EW12"/>
    <mergeCell ref="GF9:GF12"/>
    <mergeCell ref="GG9:GG12"/>
    <mergeCell ref="GH9:GH12"/>
    <mergeCell ref="GI9:GI12"/>
    <mergeCell ref="GJ9:GJ12"/>
    <mergeCell ref="GK9:GK12"/>
    <mergeCell ref="FU9:FU12"/>
    <mergeCell ref="FW9:FW12"/>
    <mergeCell ref="FX9:FX12"/>
    <mergeCell ref="GC9:GC12"/>
    <mergeCell ref="GD9:GD12"/>
    <mergeCell ref="GE9:GE12"/>
    <mergeCell ref="FO9:FO12"/>
    <mergeCell ref="FP9:FP12"/>
    <mergeCell ref="FQ9:FQ12"/>
    <mergeCell ref="FR9:FR12"/>
    <mergeCell ref="FS9:FS12"/>
    <mergeCell ref="FT9:FT12"/>
    <mergeCell ref="A13:A19"/>
    <mergeCell ref="B13:B19"/>
    <mergeCell ref="C13:C19"/>
    <mergeCell ref="D13:D19"/>
    <mergeCell ref="E13:E19"/>
    <mergeCell ref="IK9:IK12"/>
    <mergeCell ref="IL9:IL12"/>
    <mergeCell ref="IM9:IM12"/>
    <mergeCell ref="IN9:IN12"/>
    <mergeCell ref="IO9:IO12"/>
    <mergeCell ref="IP9:IP12"/>
    <mergeCell ref="HZ9:HZ12"/>
    <mergeCell ref="IB9:IB12"/>
    <mergeCell ref="IC9:IC12"/>
    <mergeCell ref="IH9:IH12"/>
    <mergeCell ref="II9:II12"/>
    <mergeCell ref="IJ9:IJ12"/>
    <mergeCell ref="HT9:HT12"/>
    <mergeCell ref="HU9:HU12"/>
    <mergeCell ref="HV9:HV12"/>
    <mergeCell ref="HW9:HW12"/>
    <mergeCell ref="HX9:HX12"/>
    <mergeCell ref="HY9:HY12"/>
    <mergeCell ref="HJ9:HJ12"/>
    <mergeCell ref="HO9:HO12"/>
    <mergeCell ref="HP9:HP12"/>
    <mergeCell ref="HQ9:HQ12"/>
    <mergeCell ref="HR9:HR12"/>
    <mergeCell ref="HS9:HS12"/>
    <mergeCell ref="HC9:HC12"/>
    <mergeCell ref="HD9:HD12"/>
    <mergeCell ref="HE9:HE12"/>
    <mergeCell ref="L13:L14"/>
    <mergeCell ref="M13:M19"/>
    <mergeCell ref="N13:N19"/>
    <mergeCell ref="O13:O19"/>
    <mergeCell ref="P13:P19"/>
    <mergeCell ref="Q13:Q19"/>
    <mergeCell ref="F13:F14"/>
    <mergeCell ref="G13:G19"/>
    <mergeCell ref="H13:H19"/>
    <mergeCell ref="I13:I14"/>
    <mergeCell ref="J13:J14"/>
    <mergeCell ref="K13:K14"/>
    <mergeCell ref="IQ9:IQ12"/>
    <mergeCell ref="IR9:IR12"/>
    <mergeCell ref="IS9:IS12"/>
    <mergeCell ref="IU9:IU12"/>
    <mergeCell ref="IV9:IV12"/>
    <mergeCell ref="HF9:HF12"/>
    <mergeCell ref="HG9:HG12"/>
    <mergeCell ref="HI9:HI12"/>
    <mergeCell ref="GW9:GW12"/>
    <mergeCell ref="GX9:GX12"/>
    <mergeCell ref="GY9:GY12"/>
    <mergeCell ref="GZ9:GZ12"/>
    <mergeCell ref="HA9:HA12"/>
    <mergeCell ref="HB9:HB12"/>
    <mergeCell ref="GL9:GL12"/>
    <mergeCell ref="GM9:GM12"/>
    <mergeCell ref="GN9:GN12"/>
    <mergeCell ref="GP9:GP12"/>
    <mergeCell ref="GQ9:GQ12"/>
    <mergeCell ref="GV9:GV12"/>
    <mergeCell ref="AQ13:AQ19"/>
    <mergeCell ref="AR13:AR19"/>
    <mergeCell ref="AS13:AS14"/>
    <mergeCell ref="AT13:AT19"/>
    <mergeCell ref="AU13:AU19"/>
    <mergeCell ref="AV13:AV14"/>
    <mergeCell ref="X13:X19"/>
    <mergeCell ref="Y13:Y14"/>
    <mergeCell ref="Z13:Z19"/>
    <mergeCell ref="AA13:AA19"/>
    <mergeCell ref="AO13:AO19"/>
    <mergeCell ref="AP13:AP19"/>
    <mergeCell ref="R13:R19"/>
    <mergeCell ref="S13:S19"/>
    <mergeCell ref="T13:T19"/>
    <mergeCell ref="U13:U19"/>
    <mergeCell ref="V13:V19"/>
    <mergeCell ref="W13:W19"/>
    <mergeCell ref="BI13:BI19"/>
    <mergeCell ref="BJ13:BJ19"/>
    <mergeCell ref="BK13:BK19"/>
    <mergeCell ref="BL13:BL14"/>
    <mergeCell ref="BM13:BM19"/>
    <mergeCell ref="BN13:BN19"/>
    <mergeCell ref="BC13:BC19"/>
    <mergeCell ref="BD13:BD19"/>
    <mergeCell ref="BE13:BE19"/>
    <mergeCell ref="BF13:BF19"/>
    <mergeCell ref="BG13:BG19"/>
    <mergeCell ref="BH13:BH19"/>
    <mergeCell ref="AW13:AW14"/>
    <mergeCell ref="AX13:AX14"/>
    <mergeCell ref="AY13:AY14"/>
    <mergeCell ref="AZ13:AZ19"/>
    <mergeCell ref="BA13:BA19"/>
    <mergeCell ref="BB13:BB19"/>
    <mergeCell ref="CA13:CA19"/>
    <mergeCell ref="CB13:CB19"/>
    <mergeCell ref="CC13:CC19"/>
    <mergeCell ref="CD13:CD19"/>
    <mergeCell ref="CE13:CE14"/>
    <mergeCell ref="CF13:CF19"/>
    <mergeCell ref="BU13:BU19"/>
    <mergeCell ref="BV13:BV19"/>
    <mergeCell ref="BW13:BW19"/>
    <mergeCell ref="BX13:BX19"/>
    <mergeCell ref="BY13:BY19"/>
    <mergeCell ref="BZ13:BZ19"/>
    <mergeCell ref="BO13:BO14"/>
    <mergeCell ref="BP13:BP14"/>
    <mergeCell ref="BQ13:BQ14"/>
    <mergeCell ref="BR13:BR14"/>
    <mergeCell ref="BS13:BS19"/>
    <mergeCell ref="BT13:BT19"/>
    <mergeCell ref="CS13:CS19"/>
    <mergeCell ref="CT13:CT19"/>
    <mergeCell ref="CU13:CU19"/>
    <mergeCell ref="CV13:CV19"/>
    <mergeCell ref="CW13:CW19"/>
    <mergeCell ref="CX13:CX14"/>
    <mergeCell ref="CM13:CM19"/>
    <mergeCell ref="CN13:CN19"/>
    <mergeCell ref="CO13:CO19"/>
    <mergeCell ref="CP13:CP19"/>
    <mergeCell ref="CQ13:CQ19"/>
    <mergeCell ref="CR13:CR19"/>
    <mergeCell ref="CG13:CG19"/>
    <mergeCell ref="CH13:CH14"/>
    <mergeCell ref="CI13:CI14"/>
    <mergeCell ref="CJ13:CJ14"/>
    <mergeCell ref="CK13:CK14"/>
    <mergeCell ref="CL13:CL19"/>
    <mergeCell ref="DK13:DK19"/>
    <mergeCell ref="DL13:DL19"/>
    <mergeCell ref="DM13:DM19"/>
    <mergeCell ref="DN13:DN19"/>
    <mergeCell ref="DO13:DO19"/>
    <mergeCell ref="DP13:DP19"/>
    <mergeCell ref="DE13:DE19"/>
    <mergeCell ref="DF13:DF19"/>
    <mergeCell ref="DG13:DG19"/>
    <mergeCell ref="DH13:DH19"/>
    <mergeCell ref="DI13:DI19"/>
    <mergeCell ref="DJ13:DJ19"/>
    <mergeCell ref="CY13:CY19"/>
    <mergeCell ref="CZ13:CZ19"/>
    <mergeCell ref="DA13:DA14"/>
    <mergeCell ref="DB13:DB14"/>
    <mergeCell ref="DC13:DC14"/>
    <mergeCell ref="DD13:DD14"/>
    <mergeCell ref="EC13:EC19"/>
    <mergeCell ref="ED13:ED19"/>
    <mergeCell ref="EE13:EE19"/>
    <mergeCell ref="EF13:EF19"/>
    <mergeCell ref="EG13:EG19"/>
    <mergeCell ref="EH13:EH19"/>
    <mergeCell ref="DW13:DW14"/>
    <mergeCell ref="DX13:DX19"/>
    <mergeCell ref="DY13:DY19"/>
    <mergeCell ref="DZ13:DZ19"/>
    <mergeCell ref="EA13:EA19"/>
    <mergeCell ref="EB13:EB19"/>
    <mergeCell ref="DQ13:DQ14"/>
    <mergeCell ref="DR13:DR19"/>
    <mergeCell ref="DS13:DS19"/>
    <mergeCell ref="DT13:DT14"/>
    <mergeCell ref="DU13:DU14"/>
    <mergeCell ref="DV13:DV14"/>
    <mergeCell ref="EU13:EU19"/>
    <mergeCell ref="EV13:EV19"/>
    <mergeCell ref="EW13:EW19"/>
    <mergeCell ref="EX13:EX19"/>
    <mergeCell ref="EY13:EY19"/>
    <mergeCell ref="EZ13:EZ19"/>
    <mergeCell ref="EO13:EO14"/>
    <mergeCell ref="EP13:EP14"/>
    <mergeCell ref="EQ13:EQ19"/>
    <mergeCell ref="ER13:ER19"/>
    <mergeCell ref="ES13:ES19"/>
    <mergeCell ref="ET13:ET19"/>
    <mergeCell ref="EI13:EI19"/>
    <mergeCell ref="EJ13:EJ14"/>
    <mergeCell ref="EK13:EK19"/>
    <mergeCell ref="EL13:EL19"/>
    <mergeCell ref="EM13:EM14"/>
    <mergeCell ref="EN13:EN14"/>
    <mergeCell ref="FM13:FM19"/>
    <mergeCell ref="FN13:FN19"/>
    <mergeCell ref="FO13:FO19"/>
    <mergeCell ref="FP13:FP19"/>
    <mergeCell ref="FQ13:FQ19"/>
    <mergeCell ref="FR13:FR19"/>
    <mergeCell ref="FG13:FG14"/>
    <mergeCell ref="FH13:FH14"/>
    <mergeCell ref="FI13:FI14"/>
    <mergeCell ref="FJ13:FJ19"/>
    <mergeCell ref="FK13:FK19"/>
    <mergeCell ref="FL13:FL19"/>
    <mergeCell ref="FA13:FA19"/>
    <mergeCell ref="FB13:FB19"/>
    <mergeCell ref="FC13:FC14"/>
    <mergeCell ref="FD13:FD19"/>
    <mergeCell ref="FE13:FE19"/>
    <mergeCell ref="FF13:FF14"/>
    <mergeCell ref="GE13:GE19"/>
    <mergeCell ref="GF13:GF19"/>
    <mergeCell ref="GG13:GG19"/>
    <mergeCell ref="GH13:GH19"/>
    <mergeCell ref="GI13:GI19"/>
    <mergeCell ref="GJ13:GJ19"/>
    <mergeCell ref="FY13:FY14"/>
    <mergeCell ref="FZ13:FZ14"/>
    <mergeCell ref="GA13:GA14"/>
    <mergeCell ref="GB13:GB14"/>
    <mergeCell ref="GC13:GC19"/>
    <mergeCell ref="GD13:GD19"/>
    <mergeCell ref="FS13:FS19"/>
    <mergeCell ref="FT13:FT19"/>
    <mergeCell ref="FU13:FU19"/>
    <mergeCell ref="FV13:FV14"/>
    <mergeCell ref="FW13:FW19"/>
    <mergeCell ref="FX13:FX19"/>
    <mergeCell ref="GW13:GW19"/>
    <mergeCell ref="GX13:GX19"/>
    <mergeCell ref="GY13:GY19"/>
    <mergeCell ref="GZ13:GZ19"/>
    <mergeCell ref="HA13:HA19"/>
    <mergeCell ref="HB13:HB19"/>
    <mergeCell ref="GQ13:GQ19"/>
    <mergeCell ref="GR13:GR14"/>
    <mergeCell ref="GS13:GS14"/>
    <mergeCell ref="GT13:GT14"/>
    <mergeCell ref="GU13:GU14"/>
    <mergeCell ref="GV13:GV19"/>
    <mergeCell ref="GK13:GK19"/>
    <mergeCell ref="GL13:GL19"/>
    <mergeCell ref="GM13:GM19"/>
    <mergeCell ref="GN13:GN19"/>
    <mergeCell ref="GO13:GO14"/>
    <mergeCell ref="GP13:GP19"/>
    <mergeCell ref="HY13:HY19"/>
    <mergeCell ref="HZ13:HZ19"/>
    <mergeCell ref="HO13:HO19"/>
    <mergeCell ref="HP13:HP19"/>
    <mergeCell ref="HQ13:HQ19"/>
    <mergeCell ref="HR13:HR19"/>
    <mergeCell ref="HS13:HS19"/>
    <mergeCell ref="HT13:HT19"/>
    <mergeCell ref="HI13:HI19"/>
    <mergeCell ref="HJ13:HJ19"/>
    <mergeCell ref="HK13:HK14"/>
    <mergeCell ref="HL13:HL14"/>
    <mergeCell ref="HM13:HM14"/>
    <mergeCell ref="HN13:HN14"/>
    <mergeCell ref="HC13:HC19"/>
    <mergeCell ref="HD13:HD19"/>
    <mergeCell ref="HE13:HE19"/>
    <mergeCell ref="HF13:HF19"/>
    <mergeCell ref="HG13:HG19"/>
    <mergeCell ref="HH13:HH14"/>
    <mergeCell ref="IS13:IS19"/>
    <mergeCell ref="IT13:IT14"/>
    <mergeCell ref="IU13:IU19"/>
    <mergeCell ref="IV13:IV19"/>
    <mergeCell ref="A20:A25"/>
    <mergeCell ref="B20:B25"/>
    <mergeCell ref="C20:C25"/>
    <mergeCell ref="D20:D25"/>
    <mergeCell ref="E20:E25"/>
    <mergeCell ref="F20:F21"/>
    <mergeCell ref="IM13:IM19"/>
    <mergeCell ref="IN13:IN19"/>
    <mergeCell ref="IO13:IO19"/>
    <mergeCell ref="IP13:IP19"/>
    <mergeCell ref="IQ13:IQ19"/>
    <mergeCell ref="IR13:IR19"/>
    <mergeCell ref="IG13:IG14"/>
    <mergeCell ref="IH13:IH19"/>
    <mergeCell ref="II13:II19"/>
    <mergeCell ref="IJ13:IJ19"/>
    <mergeCell ref="IK13:IK19"/>
    <mergeCell ref="IL13:IL19"/>
    <mergeCell ref="IA13:IA14"/>
    <mergeCell ref="IB13:IB19"/>
    <mergeCell ref="IC13:IC19"/>
    <mergeCell ref="ID13:ID14"/>
    <mergeCell ref="IE13:IE14"/>
    <mergeCell ref="IF13:IF14"/>
    <mergeCell ref="HU13:HU19"/>
    <mergeCell ref="HV13:HV19"/>
    <mergeCell ref="HW13:HW19"/>
    <mergeCell ref="HX13:HX19"/>
    <mergeCell ref="S20:S25"/>
    <mergeCell ref="T20:T25"/>
    <mergeCell ref="U20:U25"/>
    <mergeCell ref="V20:V25"/>
    <mergeCell ref="W20:W25"/>
    <mergeCell ref="X20:X25"/>
    <mergeCell ref="M20:M25"/>
    <mergeCell ref="N20:N25"/>
    <mergeCell ref="O20:O25"/>
    <mergeCell ref="P20:P25"/>
    <mergeCell ref="Q20:Q25"/>
    <mergeCell ref="R20:R25"/>
    <mergeCell ref="G20:G25"/>
    <mergeCell ref="H20:H25"/>
    <mergeCell ref="I20:I21"/>
    <mergeCell ref="J20:J21"/>
    <mergeCell ref="K20:K21"/>
    <mergeCell ref="L20:L21"/>
    <mergeCell ref="AX20:AX21"/>
    <mergeCell ref="AY20:AY21"/>
    <mergeCell ref="AZ20:AZ25"/>
    <mergeCell ref="BA20:BA25"/>
    <mergeCell ref="BB20:BB25"/>
    <mergeCell ref="BC20:BC25"/>
    <mergeCell ref="AR20:AR25"/>
    <mergeCell ref="AS20:AS21"/>
    <mergeCell ref="AT20:AT25"/>
    <mergeCell ref="AU20:AU25"/>
    <mergeCell ref="AV20:AV21"/>
    <mergeCell ref="AW20:AW21"/>
    <mergeCell ref="Y20:Y21"/>
    <mergeCell ref="Z20:Z25"/>
    <mergeCell ref="AA20:AA25"/>
    <mergeCell ref="AO20:AO25"/>
    <mergeCell ref="AP20:AP25"/>
    <mergeCell ref="AQ20:AQ25"/>
    <mergeCell ref="BP20:BP21"/>
    <mergeCell ref="BQ20:BQ21"/>
    <mergeCell ref="BR20:BR21"/>
    <mergeCell ref="BS20:BS25"/>
    <mergeCell ref="BT20:BT25"/>
    <mergeCell ref="BU20:BU25"/>
    <mergeCell ref="BJ20:BJ25"/>
    <mergeCell ref="BK20:BK25"/>
    <mergeCell ref="BL20:BL21"/>
    <mergeCell ref="BM20:BM25"/>
    <mergeCell ref="BN20:BN25"/>
    <mergeCell ref="BO20:BO21"/>
    <mergeCell ref="BD20:BD25"/>
    <mergeCell ref="BE20:BE25"/>
    <mergeCell ref="BF20:BF25"/>
    <mergeCell ref="BG20:BG25"/>
    <mergeCell ref="BH20:BH25"/>
    <mergeCell ref="BI20:BI25"/>
    <mergeCell ref="CH20:CH21"/>
    <mergeCell ref="CI20:CI21"/>
    <mergeCell ref="CJ20:CJ21"/>
    <mergeCell ref="CK20:CK21"/>
    <mergeCell ref="CL20:CL25"/>
    <mergeCell ref="CM20:CM25"/>
    <mergeCell ref="CB20:CB25"/>
    <mergeCell ref="CC20:CC25"/>
    <mergeCell ref="CD20:CD25"/>
    <mergeCell ref="CE20:CE21"/>
    <mergeCell ref="CF20:CF25"/>
    <mergeCell ref="CG20:CG25"/>
    <mergeCell ref="BV20:BV25"/>
    <mergeCell ref="BW20:BW25"/>
    <mergeCell ref="BX20:BX25"/>
    <mergeCell ref="BY20:BY25"/>
    <mergeCell ref="BZ20:BZ25"/>
    <mergeCell ref="CA20:CA25"/>
    <mergeCell ref="CZ20:CZ25"/>
    <mergeCell ref="DA20:DA21"/>
    <mergeCell ref="DB20:DB21"/>
    <mergeCell ref="DC20:DC21"/>
    <mergeCell ref="DD20:DD21"/>
    <mergeCell ref="DE20:DE25"/>
    <mergeCell ref="CT20:CT25"/>
    <mergeCell ref="CU20:CU25"/>
    <mergeCell ref="CV20:CV25"/>
    <mergeCell ref="CW20:CW25"/>
    <mergeCell ref="CX20:CX21"/>
    <mergeCell ref="CY20:CY25"/>
    <mergeCell ref="CN20:CN25"/>
    <mergeCell ref="CO20:CO25"/>
    <mergeCell ref="CP20:CP25"/>
    <mergeCell ref="CQ20:CQ25"/>
    <mergeCell ref="CR20:CR25"/>
    <mergeCell ref="CS20:CS25"/>
    <mergeCell ref="DR20:DR25"/>
    <mergeCell ref="DS20:DS25"/>
    <mergeCell ref="DT20:DT21"/>
    <mergeCell ref="DU20:DU21"/>
    <mergeCell ref="DV20:DV21"/>
    <mergeCell ref="DW20:DW21"/>
    <mergeCell ref="DL20:DL25"/>
    <mergeCell ref="DM20:DM25"/>
    <mergeCell ref="DN20:DN25"/>
    <mergeCell ref="DO20:DO25"/>
    <mergeCell ref="DP20:DP25"/>
    <mergeCell ref="DQ20:DQ21"/>
    <mergeCell ref="DF20:DF25"/>
    <mergeCell ref="DG20:DG25"/>
    <mergeCell ref="DH20:DH25"/>
    <mergeCell ref="DI20:DI25"/>
    <mergeCell ref="DJ20:DJ25"/>
    <mergeCell ref="DK20:DK25"/>
    <mergeCell ref="EJ20:EJ21"/>
    <mergeCell ref="EK20:EK25"/>
    <mergeCell ref="EL20:EL25"/>
    <mergeCell ref="EM20:EM21"/>
    <mergeCell ref="EN20:EN21"/>
    <mergeCell ref="EO20:EO21"/>
    <mergeCell ref="ED20:ED25"/>
    <mergeCell ref="EE20:EE25"/>
    <mergeCell ref="EF20:EF25"/>
    <mergeCell ref="EG20:EG25"/>
    <mergeCell ref="EH20:EH25"/>
    <mergeCell ref="EI20:EI25"/>
    <mergeCell ref="DX20:DX25"/>
    <mergeCell ref="DY20:DY25"/>
    <mergeCell ref="DZ20:DZ25"/>
    <mergeCell ref="EA20:EA25"/>
    <mergeCell ref="EB20:EB25"/>
    <mergeCell ref="EC20:EC25"/>
    <mergeCell ref="FB20:FB25"/>
    <mergeCell ref="FC20:FC21"/>
    <mergeCell ref="FD20:FD25"/>
    <mergeCell ref="FE20:FE25"/>
    <mergeCell ref="FF20:FF21"/>
    <mergeCell ref="FG20:FG21"/>
    <mergeCell ref="EV20:EV25"/>
    <mergeCell ref="EW20:EW25"/>
    <mergeCell ref="EX20:EX25"/>
    <mergeCell ref="EY20:EY25"/>
    <mergeCell ref="EZ20:EZ25"/>
    <mergeCell ref="FA20:FA25"/>
    <mergeCell ref="EP20:EP21"/>
    <mergeCell ref="EQ20:EQ25"/>
    <mergeCell ref="ER20:ER25"/>
    <mergeCell ref="ES20:ES25"/>
    <mergeCell ref="ET20:ET25"/>
    <mergeCell ref="EU20:EU25"/>
    <mergeCell ref="FT20:FT25"/>
    <mergeCell ref="FU20:FU25"/>
    <mergeCell ref="FV20:FV21"/>
    <mergeCell ref="FW20:FW25"/>
    <mergeCell ref="FX20:FX25"/>
    <mergeCell ref="FY20:FY21"/>
    <mergeCell ref="FN20:FN25"/>
    <mergeCell ref="FO20:FO25"/>
    <mergeCell ref="FP20:FP25"/>
    <mergeCell ref="FQ20:FQ25"/>
    <mergeCell ref="FR20:FR25"/>
    <mergeCell ref="FS20:FS25"/>
    <mergeCell ref="FH20:FH21"/>
    <mergeCell ref="FI20:FI21"/>
    <mergeCell ref="FJ20:FJ25"/>
    <mergeCell ref="FK20:FK25"/>
    <mergeCell ref="FL20:FL25"/>
    <mergeCell ref="FM20:FM25"/>
    <mergeCell ref="FI22:FI23"/>
    <mergeCell ref="GL20:GL25"/>
    <mergeCell ref="GM20:GM25"/>
    <mergeCell ref="GN20:GN25"/>
    <mergeCell ref="GO20:GO21"/>
    <mergeCell ref="GP20:GP25"/>
    <mergeCell ref="GQ20:GQ25"/>
    <mergeCell ref="GF20:GF25"/>
    <mergeCell ref="GG20:GG25"/>
    <mergeCell ref="GH20:GH25"/>
    <mergeCell ref="GI20:GI25"/>
    <mergeCell ref="GJ20:GJ25"/>
    <mergeCell ref="GK20:GK25"/>
    <mergeCell ref="FZ20:FZ21"/>
    <mergeCell ref="GA20:GA21"/>
    <mergeCell ref="GB20:GB21"/>
    <mergeCell ref="GC20:GC25"/>
    <mergeCell ref="GD20:GD25"/>
    <mergeCell ref="GE20:GE25"/>
    <mergeCell ref="GB22:GB23"/>
    <mergeCell ref="HD20:HD25"/>
    <mergeCell ref="HE20:HE25"/>
    <mergeCell ref="HF20:HF25"/>
    <mergeCell ref="HG20:HG25"/>
    <mergeCell ref="HH20:HH21"/>
    <mergeCell ref="HI20:HI25"/>
    <mergeCell ref="GX20:GX25"/>
    <mergeCell ref="GY20:GY25"/>
    <mergeCell ref="GZ20:GZ25"/>
    <mergeCell ref="HA20:HA25"/>
    <mergeCell ref="HB20:HB25"/>
    <mergeCell ref="HC20:HC25"/>
    <mergeCell ref="GR20:GR21"/>
    <mergeCell ref="GS20:GS21"/>
    <mergeCell ref="GT20:GT21"/>
    <mergeCell ref="GU20:GU21"/>
    <mergeCell ref="GV20:GV25"/>
    <mergeCell ref="GW20:GW25"/>
    <mergeCell ref="GU22:GU23"/>
    <mergeCell ref="IF20:IF21"/>
    <mergeCell ref="IG20:IG21"/>
    <mergeCell ref="IG22:IG23"/>
    <mergeCell ref="HV20:HV25"/>
    <mergeCell ref="HW20:HW25"/>
    <mergeCell ref="HX20:HX25"/>
    <mergeCell ref="HY20:HY25"/>
    <mergeCell ref="HZ20:HZ25"/>
    <mergeCell ref="IA20:IA21"/>
    <mergeCell ref="HP20:HP25"/>
    <mergeCell ref="HQ20:HQ25"/>
    <mergeCell ref="HR20:HR25"/>
    <mergeCell ref="HS20:HS25"/>
    <mergeCell ref="HT20:HT25"/>
    <mergeCell ref="HU20:HU25"/>
    <mergeCell ref="HJ20:HJ25"/>
    <mergeCell ref="HK20:HK21"/>
    <mergeCell ref="HL20:HL21"/>
    <mergeCell ref="HM20:HM21"/>
    <mergeCell ref="HN20:HN21"/>
    <mergeCell ref="HO20:HO25"/>
    <mergeCell ref="HN22:HN23"/>
    <mergeCell ref="A26:A34"/>
    <mergeCell ref="B26:B34"/>
    <mergeCell ref="C26:C34"/>
    <mergeCell ref="D26:D34"/>
    <mergeCell ref="E26:E34"/>
    <mergeCell ref="G26:G34"/>
    <mergeCell ref="IT20:IT21"/>
    <mergeCell ref="IU20:IU25"/>
    <mergeCell ref="IV20:IV25"/>
    <mergeCell ref="L22:L23"/>
    <mergeCell ref="AY22:AY23"/>
    <mergeCell ref="BR22:BR23"/>
    <mergeCell ref="CK22:CK23"/>
    <mergeCell ref="DD22:DD23"/>
    <mergeCell ref="DW22:DW23"/>
    <mergeCell ref="EP22:EP23"/>
    <mergeCell ref="IN20:IN25"/>
    <mergeCell ref="IO20:IO25"/>
    <mergeCell ref="IP20:IP25"/>
    <mergeCell ref="IQ20:IQ25"/>
    <mergeCell ref="IR20:IR25"/>
    <mergeCell ref="IS20:IS25"/>
    <mergeCell ref="IH20:IH25"/>
    <mergeCell ref="II20:II25"/>
    <mergeCell ref="IJ20:IJ25"/>
    <mergeCell ref="IK20:IK25"/>
    <mergeCell ref="IL20:IL25"/>
    <mergeCell ref="IM20:IM25"/>
    <mergeCell ref="IB20:IB25"/>
    <mergeCell ref="IC20:IC25"/>
    <mergeCell ref="ID20:ID21"/>
    <mergeCell ref="IE20:IE21"/>
    <mergeCell ref="X26:X34"/>
    <mergeCell ref="Z26:Z34"/>
    <mergeCell ref="AA26:AA34"/>
    <mergeCell ref="AO26:AO34"/>
    <mergeCell ref="AP26:AP34"/>
    <mergeCell ref="AQ26:AQ34"/>
    <mergeCell ref="R26:R34"/>
    <mergeCell ref="S26:S34"/>
    <mergeCell ref="T26:T34"/>
    <mergeCell ref="U26:U34"/>
    <mergeCell ref="V26:V34"/>
    <mergeCell ref="W26:W34"/>
    <mergeCell ref="H26:H34"/>
    <mergeCell ref="M26:M34"/>
    <mergeCell ref="N26:N34"/>
    <mergeCell ref="O26:O34"/>
    <mergeCell ref="P26:P34"/>
    <mergeCell ref="Q26:Q34"/>
    <mergeCell ref="BI26:BI34"/>
    <mergeCell ref="BJ26:BJ34"/>
    <mergeCell ref="BK26:BK34"/>
    <mergeCell ref="BM26:BM34"/>
    <mergeCell ref="BN26:BN34"/>
    <mergeCell ref="BS26:BS34"/>
    <mergeCell ref="BC26:BC34"/>
    <mergeCell ref="BD26:BD34"/>
    <mergeCell ref="BE26:BE34"/>
    <mergeCell ref="BF26:BF34"/>
    <mergeCell ref="BG26:BG34"/>
    <mergeCell ref="BH26:BH34"/>
    <mergeCell ref="AR26:AR34"/>
    <mergeCell ref="AT26:AT34"/>
    <mergeCell ref="AU26:AU34"/>
    <mergeCell ref="AZ26:AZ34"/>
    <mergeCell ref="BA26:BA34"/>
    <mergeCell ref="BB26:BB34"/>
    <mergeCell ref="CG26:CG34"/>
    <mergeCell ref="CL26:CL34"/>
    <mergeCell ref="CM26:CM34"/>
    <mergeCell ref="CN26:CN34"/>
    <mergeCell ref="CO26:CO34"/>
    <mergeCell ref="CP26:CP34"/>
    <mergeCell ref="BZ26:BZ34"/>
    <mergeCell ref="CA26:CA34"/>
    <mergeCell ref="CB26:CB34"/>
    <mergeCell ref="CC26:CC34"/>
    <mergeCell ref="CD26:CD34"/>
    <mergeCell ref="CF26:CF34"/>
    <mergeCell ref="BT26:BT34"/>
    <mergeCell ref="BU26:BU34"/>
    <mergeCell ref="BV26:BV34"/>
    <mergeCell ref="BW26:BW34"/>
    <mergeCell ref="BX26:BX34"/>
    <mergeCell ref="BY26:BY34"/>
    <mergeCell ref="DH26:DH34"/>
    <mergeCell ref="DI26:DI34"/>
    <mergeCell ref="DJ26:DJ34"/>
    <mergeCell ref="DK26:DK34"/>
    <mergeCell ref="DL26:DL34"/>
    <mergeCell ref="DM26:DM34"/>
    <mergeCell ref="CW26:CW34"/>
    <mergeCell ref="CY26:CY34"/>
    <mergeCell ref="CZ26:CZ34"/>
    <mergeCell ref="DE26:DE34"/>
    <mergeCell ref="DF26:DF34"/>
    <mergeCell ref="DG26:DG34"/>
    <mergeCell ref="CQ26:CQ34"/>
    <mergeCell ref="CR26:CR34"/>
    <mergeCell ref="CS26:CS34"/>
    <mergeCell ref="CT26:CT34"/>
    <mergeCell ref="CU26:CU34"/>
    <mergeCell ref="CV26:CV34"/>
    <mergeCell ref="EE26:EE34"/>
    <mergeCell ref="EF26:EF34"/>
    <mergeCell ref="EG26:EG34"/>
    <mergeCell ref="EH26:EH34"/>
    <mergeCell ref="EI26:EI34"/>
    <mergeCell ref="EK26:EK34"/>
    <mergeCell ref="DY26:DY34"/>
    <mergeCell ref="DZ26:DZ34"/>
    <mergeCell ref="EA26:EA34"/>
    <mergeCell ref="EB26:EB34"/>
    <mergeCell ref="EC26:EC34"/>
    <mergeCell ref="ED26:ED34"/>
    <mergeCell ref="DN26:DN34"/>
    <mergeCell ref="DO26:DO34"/>
    <mergeCell ref="DP26:DP34"/>
    <mergeCell ref="DR26:DR34"/>
    <mergeCell ref="DS26:DS34"/>
    <mergeCell ref="DX26:DX34"/>
    <mergeCell ref="FB26:FB34"/>
    <mergeCell ref="FD26:FD34"/>
    <mergeCell ref="FE26:FE34"/>
    <mergeCell ref="FJ26:FJ34"/>
    <mergeCell ref="FK26:FK34"/>
    <mergeCell ref="FL26:FL34"/>
    <mergeCell ref="EV26:EV34"/>
    <mergeCell ref="EW26:EW34"/>
    <mergeCell ref="EX26:EX34"/>
    <mergeCell ref="EY26:EY34"/>
    <mergeCell ref="EZ26:EZ34"/>
    <mergeCell ref="FA26:FA34"/>
    <mergeCell ref="EL26:EL34"/>
    <mergeCell ref="EQ26:EQ34"/>
    <mergeCell ref="ER26:ER34"/>
    <mergeCell ref="ES26:ES34"/>
    <mergeCell ref="ET26:ET34"/>
    <mergeCell ref="EU26:EU34"/>
    <mergeCell ref="GD26:GD34"/>
    <mergeCell ref="GE26:GE34"/>
    <mergeCell ref="GF26:GF34"/>
    <mergeCell ref="GG26:GG34"/>
    <mergeCell ref="GH26:GH34"/>
    <mergeCell ref="GI26:GI34"/>
    <mergeCell ref="FS26:FS34"/>
    <mergeCell ref="FT26:FT34"/>
    <mergeCell ref="FU26:FU34"/>
    <mergeCell ref="FW26:FW34"/>
    <mergeCell ref="FX26:FX34"/>
    <mergeCell ref="GC26:GC34"/>
    <mergeCell ref="FM26:FM34"/>
    <mergeCell ref="FN26:FN34"/>
    <mergeCell ref="FO26:FO34"/>
    <mergeCell ref="FP26:FP34"/>
    <mergeCell ref="FQ26:FQ34"/>
    <mergeCell ref="FR26:FR34"/>
    <mergeCell ref="HA26:HA34"/>
    <mergeCell ref="HB26:HB34"/>
    <mergeCell ref="HC26:HC34"/>
    <mergeCell ref="HD26:HD34"/>
    <mergeCell ref="HE26:HE34"/>
    <mergeCell ref="HF26:HF34"/>
    <mergeCell ref="GQ26:GQ34"/>
    <mergeCell ref="GV26:GV34"/>
    <mergeCell ref="GW26:GW34"/>
    <mergeCell ref="GX26:GX34"/>
    <mergeCell ref="GY26:GY34"/>
    <mergeCell ref="GZ26:GZ34"/>
    <mergeCell ref="GJ26:GJ34"/>
    <mergeCell ref="GK26:GK34"/>
    <mergeCell ref="GL26:GL34"/>
    <mergeCell ref="GM26:GM34"/>
    <mergeCell ref="GN26:GN34"/>
    <mergeCell ref="GP26:GP34"/>
    <mergeCell ref="IM26:IM34"/>
    <mergeCell ref="IN26:IN34"/>
    <mergeCell ref="HX26:HX34"/>
    <mergeCell ref="HY26:HY34"/>
    <mergeCell ref="HZ26:HZ34"/>
    <mergeCell ref="IB26:IB34"/>
    <mergeCell ref="IC26:IC34"/>
    <mergeCell ref="IH26:IH34"/>
    <mergeCell ref="HR26:HR34"/>
    <mergeCell ref="HS26:HS34"/>
    <mergeCell ref="HT26:HT34"/>
    <mergeCell ref="HU26:HU34"/>
    <mergeCell ref="HV26:HV34"/>
    <mergeCell ref="HW26:HW34"/>
    <mergeCell ref="HG26:HG34"/>
    <mergeCell ref="HI26:HI34"/>
    <mergeCell ref="HJ26:HJ34"/>
    <mergeCell ref="HO26:HO34"/>
    <mergeCell ref="HP26:HP34"/>
    <mergeCell ref="HQ26:HQ34"/>
    <mergeCell ref="U35:U36"/>
    <mergeCell ref="V35:V36"/>
    <mergeCell ref="W35:W36"/>
    <mergeCell ref="X35:X36"/>
    <mergeCell ref="Z35:Z36"/>
    <mergeCell ref="AA35:AA36"/>
    <mergeCell ref="O35:O36"/>
    <mergeCell ref="P35:P36"/>
    <mergeCell ref="Q35:Q36"/>
    <mergeCell ref="R35:R36"/>
    <mergeCell ref="S35:S36"/>
    <mergeCell ref="T35:T36"/>
    <mergeCell ref="IV26:IV34"/>
    <mergeCell ref="A35:A36"/>
    <mergeCell ref="B35:B36"/>
    <mergeCell ref="C35:C36"/>
    <mergeCell ref="D35:D36"/>
    <mergeCell ref="E35:E36"/>
    <mergeCell ref="G35:G36"/>
    <mergeCell ref="H35:H36"/>
    <mergeCell ref="M35:M36"/>
    <mergeCell ref="N35:N36"/>
    <mergeCell ref="IO26:IO34"/>
    <mergeCell ref="IP26:IP34"/>
    <mergeCell ref="IQ26:IQ34"/>
    <mergeCell ref="IR26:IR34"/>
    <mergeCell ref="IS26:IS34"/>
    <mergeCell ref="IU26:IU34"/>
    <mergeCell ref="II26:II34"/>
    <mergeCell ref="IJ26:IJ34"/>
    <mergeCell ref="IK26:IK34"/>
    <mergeCell ref="IL26:IL34"/>
    <mergeCell ref="BF35:BF36"/>
    <mergeCell ref="BG35:BG36"/>
    <mergeCell ref="BH35:BH36"/>
    <mergeCell ref="BI35:BI36"/>
    <mergeCell ref="BJ35:BJ36"/>
    <mergeCell ref="BK35:BK36"/>
    <mergeCell ref="AZ35:AZ36"/>
    <mergeCell ref="BA35:BA36"/>
    <mergeCell ref="BB35:BB36"/>
    <mergeCell ref="BC35:BC36"/>
    <mergeCell ref="BD35:BD36"/>
    <mergeCell ref="BE35:BE36"/>
    <mergeCell ref="AO35:AO36"/>
    <mergeCell ref="AP35:AP36"/>
    <mergeCell ref="AQ35:AQ36"/>
    <mergeCell ref="AR35:AR36"/>
    <mergeCell ref="AT35:AT36"/>
    <mergeCell ref="AU35:AU36"/>
    <mergeCell ref="CC35:CC36"/>
    <mergeCell ref="CD35:CD36"/>
    <mergeCell ref="CF35:CF36"/>
    <mergeCell ref="CG35:CG36"/>
    <mergeCell ref="CL35:CL36"/>
    <mergeCell ref="CM35:CM36"/>
    <mergeCell ref="BW35:BW36"/>
    <mergeCell ref="BX35:BX36"/>
    <mergeCell ref="BY35:BY36"/>
    <mergeCell ref="BZ35:BZ36"/>
    <mergeCell ref="CA35:CA36"/>
    <mergeCell ref="CB35:CB36"/>
    <mergeCell ref="BM35:BM36"/>
    <mergeCell ref="BN35:BN36"/>
    <mergeCell ref="BS35:BS36"/>
    <mergeCell ref="BT35:BT36"/>
    <mergeCell ref="BU35:BU36"/>
    <mergeCell ref="BV35:BV36"/>
    <mergeCell ref="DE35:DE36"/>
    <mergeCell ref="DF35:DF36"/>
    <mergeCell ref="DG35:DG36"/>
    <mergeCell ref="DH35:DH36"/>
    <mergeCell ref="DI35:DI36"/>
    <mergeCell ref="DJ35:DJ36"/>
    <mergeCell ref="CT35:CT36"/>
    <mergeCell ref="CU35:CU36"/>
    <mergeCell ref="CV35:CV36"/>
    <mergeCell ref="CW35:CW36"/>
    <mergeCell ref="CY35:CY36"/>
    <mergeCell ref="CZ35:CZ36"/>
    <mergeCell ref="CN35:CN36"/>
    <mergeCell ref="CO35:CO36"/>
    <mergeCell ref="CP35:CP36"/>
    <mergeCell ref="CQ35:CQ36"/>
    <mergeCell ref="CR35:CR36"/>
    <mergeCell ref="CS35:CS36"/>
    <mergeCell ref="EB35:EB36"/>
    <mergeCell ref="EC35:EC36"/>
    <mergeCell ref="ED35:ED36"/>
    <mergeCell ref="EE35:EE36"/>
    <mergeCell ref="EF35:EF36"/>
    <mergeCell ref="EG35:EG36"/>
    <mergeCell ref="DR35:DR36"/>
    <mergeCell ref="DS35:DS36"/>
    <mergeCell ref="DX35:DX36"/>
    <mergeCell ref="DY35:DY36"/>
    <mergeCell ref="DZ35:DZ36"/>
    <mergeCell ref="EA35:EA36"/>
    <mergeCell ref="DK35:DK36"/>
    <mergeCell ref="DL35:DL36"/>
    <mergeCell ref="DM35:DM36"/>
    <mergeCell ref="DN35:DN36"/>
    <mergeCell ref="DO35:DO36"/>
    <mergeCell ref="DP35:DP36"/>
    <mergeCell ref="EY35:EY36"/>
    <mergeCell ref="EZ35:EZ36"/>
    <mergeCell ref="FA35:FA36"/>
    <mergeCell ref="FB35:FB36"/>
    <mergeCell ref="FD35:FD36"/>
    <mergeCell ref="FE35:FE36"/>
    <mergeCell ref="ES35:ES36"/>
    <mergeCell ref="ET35:ET36"/>
    <mergeCell ref="EU35:EU36"/>
    <mergeCell ref="EV35:EV36"/>
    <mergeCell ref="EW35:EW36"/>
    <mergeCell ref="EX35:EX36"/>
    <mergeCell ref="EH35:EH36"/>
    <mergeCell ref="EI35:EI36"/>
    <mergeCell ref="EK35:EK36"/>
    <mergeCell ref="EL35:EL36"/>
    <mergeCell ref="EQ35:EQ36"/>
    <mergeCell ref="ER35:ER36"/>
    <mergeCell ref="FW35:FW36"/>
    <mergeCell ref="FX35:FX36"/>
    <mergeCell ref="GC35:GC36"/>
    <mergeCell ref="GD35:GD36"/>
    <mergeCell ref="GE35:GE36"/>
    <mergeCell ref="GF35:GF36"/>
    <mergeCell ref="FP35:FP36"/>
    <mergeCell ref="FQ35:FQ36"/>
    <mergeCell ref="FR35:FR36"/>
    <mergeCell ref="FS35:FS36"/>
    <mergeCell ref="FT35:FT36"/>
    <mergeCell ref="FU35:FU36"/>
    <mergeCell ref="FJ35:FJ36"/>
    <mergeCell ref="FK35:FK36"/>
    <mergeCell ref="FL35:FL36"/>
    <mergeCell ref="FM35:FM36"/>
    <mergeCell ref="FN35:FN36"/>
    <mergeCell ref="FO35:FO36"/>
    <mergeCell ref="GX35:GX36"/>
    <mergeCell ref="GY35:GY36"/>
    <mergeCell ref="GZ35:GZ36"/>
    <mergeCell ref="HA35:HA36"/>
    <mergeCell ref="HB35:HB36"/>
    <mergeCell ref="HC35:HC36"/>
    <mergeCell ref="GM35:GM36"/>
    <mergeCell ref="GN35:GN36"/>
    <mergeCell ref="GP35:GP36"/>
    <mergeCell ref="GQ35:GQ36"/>
    <mergeCell ref="GV35:GV36"/>
    <mergeCell ref="GW35:GW36"/>
    <mergeCell ref="GG35:GG36"/>
    <mergeCell ref="GH35:GH36"/>
    <mergeCell ref="GI35:GI36"/>
    <mergeCell ref="GJ35:GJ36"/>
    <mergeCell ref="GK35:GK36"/>
    <mergeCell ref="GL35:GL36"/>
    <mergeCell ref="IJ35:IJ36"/>
    <mergeCell ref="IK35:IK36"/>
    <mergeCell ref="HU35:HU36"/>
    <mergeCell ref="HV35:HV36"/>
    <mergeCell ref="HW35:HW36"/>
    <mergeCell ref="HX35:HX36"/>
    <mergeCell ref="HY35:HY36"/>
    <mergeCell ref="HZ35:HZ36"/>
    <mergeCell ref="HO35:HO36"/>
    <mergeCell ref="HP35:HP36"/>
    <mergeCell ref="HQ35:HQ36"/>
    <mergeCell ref="HR35:HR36"/>
    <mergeCell ref="HS35:HS36"/>
    <mergeCell ref="HT35:HT36"/>
    <mergeCell ref="HD35:HD36"/>
    <mergeCell ref="HE35:HE36"/>
    <mergeCell ref="HF35:HF36"/>
    <mergeCell ref="HG35:HG36"/>
    <mergeCell ref="HI35:HI36"/>
    <mergeCell ref="HJ35:HJ36"/>
    <mergeCell ref="R37:R38"/>
    <mergeCell ref="S37:S38"/>
    <mergeCell ref="T37:T38"/>
    <mergeCell ref="U37:U38"/>
    <mergeCell ref="V37:V38"/>
    <mergeCell ref="W37:W38"/>
    <mergeCell ref="H37:H38"/>
    <mergeCell ref="M37:M38"/>
    <mergeCell ref="N37:N38"/>
    <mergeCell ref="O37:O38"/>
    <mergeCell ref="P37:P38"/>
    <mergeCell ref="Q37:Q38"/>
    <mergeCell ref="IR35:IR36"/>
    <mergeCell ref="IS35:IS36"/>
    <mergeCell ref="IU35:IU36"/>
    <mergeCell ref="IV35:IV36"/>
    <mergeCell ref="A37:A38"/>
    <mergeCell ref="B37:B38"/>
    <mergeCell ref="C37:C38"/>
    <mergeCell ref="D37:D38"/>
    <mergeCell ref="E37:E38"/>
    <mergeCell ref="G37:G38"/>
    <mergeCell ref="IL35:IL36"/>
    <mergeCell ref="IM35:IM36"/>
    <mergeCell ref="IN35:IN36"/>
    <mergeCell ref="IO35:IO36"/>
    <mergeCell ref="IP35:IP36"/>
    <mergeCell ref="IQ35:IQ36"/>
    <mergeCell ref="IB35:IB36"/>
    <mergeCell ref="IC35:IC36"/>
    <mergeCell ref="IH35:IH36"/>
    <mergeCell ref="II35:II36"/>
    <mergeCell ref="BC37:BC38"/>
    <mergeCell ref="BD37:BD38"/>
    <mergeCell ref="BE37:BE38"/>
    <mergeCell ref="BF37:BF38"/>
    <mergeCell ref="BG37:BG38"/>
    <mergeCell ref="BH37:BH38"/>
    <mergeCell ref="AR37:AR38"/>
    <mergeCell ref="AT37:AT38"/>
    <mergeCell ref="AU37:AU38"/>
    <mergeCell ref="AZ37:AZ38"/>
    <mergeCell ref="BA37:BA38"/>
    <mergeCell ref="BB37:BB38"/>
    <mergeCell ref="X37:X38"/>
    <mergeCell ref="Z37:Z38"/>
    <mergeCell ref="AA37:AA38"/>
    <mergeCell ref="AO37:AO38"/>
    <mergeCell ref="AP37:AP38"/>
    <mergeCell ref="AQ37:AQ38"/>
    <mergeCell ref="BZ37:BZ38"/>
    <mergeCell ref="CA37:CA38"/>
    <mergeCell ref="CB37:CB38"/>
    <mergeCell ref="CC37:CC38"/>
    <mergeCell ref="CD37:CD38"/>
    <mergeCell ref="CF37:CF38"/>
    <mergeCell ref="BT37:BT38"/>
    <mergeCell ref="BU37:BU38"/>
    <mergeCell ref="BV37:BV38"/>
    <mergeCell ref="BW37:BW38"/>
    <mergeCell ref="BX37:BX38"/>
    <mergeCell ref="BY37:BY38"/>
    <mergeCell ref="BI37:BI38"/>
    <mergeCell ref="BJ37:BJ38"/>
    <mergeCell ref="BK37:BK38"/>
    <mergeCell ref="BM37:BM38"/>
    <mergeCell ref="BN37:BN38"/>
    <mergeCell ref="BS37:BS38"/>
    <mergeCell ref="CW37:CW38"/>
    <mergeCell ref="CY37:CY38"/>
    <mergeCell ref="CZ37:CZ38"/>
    <mergeCell ref="DE37:DE38"/>
    <mergeCell ref="DF37:DF38"/>
    <mergeCell ref="DG37:DG38"/>
    <mergeCell ref="CQ37:CQ38"/>
    <mergeCell ref="CR37:CR38"/>
    <mergeCell ref="CS37:CS38"/>
    <mergeCell ref="CT37:CT38"/>
    <mergeCell ref="CU37:CU38"/>
    <mergeCell ref="CV37:CV38"/>
    <mergeCell ref="CG37:CG38"/>
    <mergeCell ref="CL37:CL38"/>
    <mergeCell ref="CM37:CM38"/>
    <mergeCell ref="CN37:CN38"/>
    <mergeCell ref="CO37:CO38"/>
    <mergeCell ref="CP37:CP38"/>
    <mergeCell ref="DY37:DY38"/>
    <mergeCell ref="DZ37:DZ38"/>
    <mergeCell ref="EA37:EA38"/>
    <mergeCell ref="EB37:EB38"/>
    <mergeCell ref="EC37:EC38"/>
    <mergeCell ref="ED37:ED38"/>
    <mergeCell ref="DN37:DN38"/>
    <mergeCell ref="DO37:DO38"/>
    <mergeCell ref="DP37:DP38"/>
    <mergeCell ref="DR37:DR38"/>
    <mergeCell ref="DS37:DS38"/>
    <mergeCell ref="DX37:DX38"/>
    <mergeCell ref="DH37:DH38"/>
    <mergeCell ref="DI37:DI38"/>
    <mergeCell ref="DJ37:DJ38"/>
    <mergeCell ref="DK37:DK38"/>
    <mergeCell ref="DL37:DL38"/>
    <mergeCell ref="DM37:DM38"/>
    <mergeCell ref="EV37:EV38"/>
    <mergeCell ref="EW37:EW38"/>
    <mergeCell ref="EX37:EX38"/>
    <mergeCell ref="EY37:EY38"/>
    <mergeCell ref="EZ37:EZ38"/>
    <mergeCell ref="FA37:FA38"/>
    <mergeCell ref="EL37:EL38"/>
    <mergeCell ref="EQ37:EQ38"/>
    <mergeCell ref="ER37:ER38"/>
    <mergeCell ref="ES37:ES38"/>
    <mergeCell ref="ET37:ET38"/>
    <mergeCell ref="EU37:EU38"/>
    <mergeCell ref="EE37:EE38"/>
    <mergeCell ref="EF37:EF38"/>
    <mergeCell ref="EG37:EG38"/>
    <mergeCell ref="EH37:EH38"/>
    <mergeCell ref="EI37:EI38"/>
    <mergeCell ref="EK37:EK38"/>
    <mergeCell ref="FS37:FS38"/>
    <mergeCell ref="FT37:FT38"/>
    <mergeCell ref="FU37:FU38"/>
    <mergeCell ref="FW37:FW38"/>
    <mergeCell ref="FX37:FX38"/>
    <mergeCell ref="GC37:GC38"/>
    <mergeCell ref="FM37:FM38"/>
    <mergeCell ref="FN37:FN38"/>
    <mergeCell ref="FO37:FO38"/>
    <mergeCell ref="FP37:FP38"/>
    <mergeCell ref="FQ37:FQ38"/>
    <mergeCell ref="FR37:FR38"/>
    <mergeCell ref="FB37:FB38"/>
    <mergeCell ref="FD37:FD38"/>
    <mergeCell ref="FE37:FE38"/>
    <mergeCell ref="FJ37:FJ38"/>
    <mergeCell ref="FK37:FK38"/>
    <mergeCell ref="FL37:FL38"/>
    <mergeCell ref="GQ37:GQ38"/>
    <mergeCell ref="GV37:GV38"/>
    <mergeCell ref="GW37:GW38"/>
    <mergeCell ref="GX37:GX38"/>
    <mergeCell ref="GY37:GY38"/>
    <mergeCell ref="GZ37:GZ38"/>
    <mergeCell ref="GJ37:GJ38"/>
    <mergeCell ref="GK37:GK38"/>
    <mergeCell ref="GL37:GL38"/>
    <mergeCell ref="GM37:GM38"/>
    <mergeCell ref="GN37:GN38"/>
    <mergeCell ref="GP37:GP38"/>
    <mergeCell ref="GD37:GD38"/>
    <mergeCell ref="GE37:GE38"/>
    <mergeCell ref="GF37:GF38"/>
    <mergeCell ref="GG37:GG38"/>
    <mergeCell ref="GH37:GH38"/>
    <mergeCell ref="GI37:GI38"/>
    <mergeCell ref="IC37:IC38"/>
    <mergeCell ref="IH37:IH38"/>
    <mergeCell ref="HR37:HR38"/>
    <mergeCell ref="HS37:HS38"/>
    <mergeCell ref="HT37:HT38"/>
    <mergeCell ref="HU37:HU38"/>
    <mergeCell ref="HV37:HV38"/>
    <mergeCell ref="HW37:HW38"/>
    <mergeCell ref="HG37:HG38"/>
    <mergeCell ref="HI37:HI38"/>
    <mergeCell ref="HJ37:HJ38"/>
    <mergeCell ref="HO37:HO38"/>
    <mergeCell ref="HP37:HP38"/>
    <mergeCell ref="HQ37:HQ38"/>
    <mergeCell ref="HA37:HA38"/>
    <mergeCell ref="HB37:HB38"/>
    <mergeCell ref="HC37:HC38"/>
    <mergeCell ref="HD37:HD38"/>
    <mergeCell ref="HE37:HE38"/>
    <mergeCell ref="HF37:HF38"/>
    <mergeCell ref="O39:O42"/>
    <mergeCell ref="P39:P42"/>
    <mergeCell ref="Q39:Q42"/>
    <mergeCell ref="R39:R42"/>
    <mergeCell ref="S39:S42"/>
    <mergeCell ref="T39:T42"/>
    <mergeCell ref="IV37:IV38"/>
    <mergeCell ref="A39:A42"/>
    <mergeCell ref="B39:B42"/>
    <mergeCell ref="C39:C42"/>
    <mergeCell ref="D39:D42"/>
    <mergeCell ref="E39:E42"/>
    <mergeCell ref="G39:G42"/>
    <mergeCell ref="H39:H42"/>
    <mergeCell ref="M39:M42"/>
    <mergeCell ref="N39:N42"/>
    <mergeCell ref="IO37:IO38"/>
    <mergeCell ref="IP37:IP38"/>
    <mergeCell ref="IQ37:IQ38"/>
    <mergeCell ref="IR37:IR38"/>
    <mergeCell ref="IS37:IS38"/>
    <mergeCell ref="IU37:IU38"/>
    <mergeCell ref="II37:II38"/>
    <mergeCell ref="IJ37:IJ38"/>
    <mergeCell ref="IK37:IK38"/>
    <mergeCell ref="IL37:IL38"/>
    <mergeCell ref="IM37:IM38"/>
    <mergeCell ref="IN37:IN38"/>
    <mergeCell ref="HX37:HX38"/>
    <mergeCell ref="HY37:HY38"/>
    <mergeCell ref="HZ37:HZ38"/>
    <mergeCell ref="IB37:IB38"/>
    <mergeCell ref="AZ39:AZ42"/>
    <mergeCell ref="BA39:BA42"/>
    <mergeCell ref="BB39:BB42"/>
    <mergeCell ref="BC39:BC42"/>
    <mergeCell ref="BD39:BD42"/>
    <mergeCell ref="BE39:BE42"/>
    <mergeCell ref="AO39:AO42"/>
    <mergeCell ref="AP39:AP42"/>
    <mergeCell ref="AQ39:AQ42"/>
    <mergeCell ref="AR39:AR42"/>
    <mergeCell ref="AT39:AT42"/>
    <mergeCell ref="AU39:AU42"/>
    <mergeCell ref="U39:U42"/>
    <mergeCell ref="V39:V42"/>
    <mergeCell ref="W39:W42"/>
    <mergeCell ref="X39:X42"/>
    <mergeCell ref="Z39:Z42"/>
    <mergeCell ref="AA39:AA42"/>
    <mergeCell ref="BW39:BW42"/>
    <mergeCell ref="BX39:BX42"/>
    <mergeCell ref="BY39:BY42"/>
    <mergeCell ref="BZ39:BZ42"/>
    <mergeCell ref="CA39:CA42"/>
    <mergeCell ref="CB39:CB42"/>
    <mergeCell ref="BM39:BM42"/>
    <mergeCell ref="BN39:BN42"/>
    <mergeCell ref="BS39:BS42"/>
    <mergeCell ref="BT39:BT42"/>
    <mergeCell ref="BU39:BU42"/>
    <mergeCell ref="BV39:BV42"/>
    <mergeCell ref="BF39:BF42"/>
    <mergeCell ref="BG39:BG42"/>
    <mergeCell ref="BH39:BH42"/>
    <mergeCell ref="BI39:BI42"/>
    <mergeCell ref="BJ39:BJ42"/>
    <mergeCell ref="BK39:BK42"/>
    <mergeCell ref="CT39:CT42"/>
    <mergeCell ref="CU39:CU42"/>
    <mergeCell ref="CV39:CV42"/>
    <mergeCell ref="CW39:CW42"/>
    <mergeCell ref="CY39:CY42"/>
    <mergeCell ref="CZ39:CZ42"/>
    <mergeCell ref="CN39:CN42"/>
    <mergeCell ref="CO39:CO42"/>
    <mergeCell ref="CP39:CP42"/>
    <mergeCell ref="CQ39:CQ42"/>
    <mergeCell ref="CR39:CR42"/>
    <mergeCell ref="CS39:CS42"/>
    <mergeCell ref="CC39:CC42"/>
    <mergeCell ref="CD39:CD42"/>
    <mergeCell ref="CF39:CF42"/>
    <mergeCell ref="CG39:CG42"/>
    <mergeCell ref="CL39:CL42"/>
    <mergeCell ref="CM39:CM42"/>
    <mergeCell ref="DR39:DR42"/>
    <mergeCell ref="DS39:DS42"/>
    <mergeCell ref="DX39:DX42"/>
    <mergeCell ref="DY39:DY42"/>
    <mergeCell ref="DZ39:DZ42"/>
    <mergeCell ref="EA39:EA42"/>
    <mergeCell ref="DK39:DK42"/>
    <mergeCell ref="DL39:DL42"/>
    <mergeCell ref="DM39:DM42"/>
    <mergeCell ref="DN39:DN42"/>
    <mergeCell ref="DO39:DO42"/>
    <mergeCell ref="DP39:DP42"/>
    <mergeCell ref="DE39:DE42"/>
    <mergeCell ref="DF39:DF42"/>
    <mergeCell ref="DG39:DG42"/>
    <mergeCell ref="DH39:DH42"/>
    <mergeCell ref="DI39:DI42"/>
    <mergeCell ref="DJ39:DJ42"/>
    <mergeCell ref="ES39:ES42"/>
    <mergeCell ref="ET39:ET42"/>
    <mergeCell ref="EU39:EU42"/>
    <mergeCell ref="EV39:EV42"/>
    <mergeCell ref="EW39:EW42"/>
    <mergeCell ref="EX39:EX42"/>
    <mergeCell ref="EH39:EH42"/>
    <mergeCell ref="EI39:EI42"/>
    <mergeCell ref="EK39:EK42"/>
    <mergeCell ref="EL39:EL42"/>
    <mergeCell ref="EQ39:EQ42"/>
    <mergeCell ref="ER39:ER42"/>
    <mergeCell ref="EB39:EB42"/>
    <mergeCell ref="EC39:EC42"/>
    <mergeCell ref="ED39:ED42"/>
    <mergeCell ref="EE39:EE42"/>
    <mergeCell ref="EF39:EF42"/>
    <mergeCell ref="EG39:EG42"/>
    <mergeCell ref="FP39:FP42"/>
    <mergeCell ref="FQ39:FQ42"/>
    <mergeCell ref="FR39:FR42"/>
    <mergeCell ref="FS39:FS42"/>
    <mergeCell ref="FT39:FT42"/>
    <mergeCell ref="FU39:FU42"/>
    <mergeCell ref="FJ39:FJ42"/>
    <mergeCell ref="FK39:FK42"/>
    <mergeCell ref="FL39:FL42"/>
    <mergeCell ref="FM39:FM42"/>
    <mergeCell ref="FN39:FN42"/>
    <mergeCell ref="FO39:FO42"/>
    <mergeCell ref="EY39:EY42"/>
    <mergeCell ref="EZ39:EZ42"/>
    <mergeCell ref="FA39:FA42"/>
    <mergeCell ref="FB39:FB42"/>
    <mergeCell ref="FD39:FD42"/>
    <mergeCell ref="FE39:FE42"/>
    <mergeCell ref="GM39:GM42"/>
    <mergeCell ref="GN39:GN42"/>
    <mergeCell ref="GP39:GP42"/>
    <mergeCell ref="GQ39:GQ42"/>
    <mergeCell ref="GV39:GV42"/>
    <mergeCell ref="GW39:GW42"/>
    <mergeCell ref="GG39:GG42"/>
    <mergeCell ref="GH39:GH42"/>
    <mergeCell ref="GI39:GI42"/>
    <mergeCell ref="GJ39:GJ42"/>
    <mergeCell ref="GK39:GK42"/>
    <mergeCell ref="GL39:GL42"/>
    <mergeCell ref="FW39:FW42"/>
    <mergeCell ref="FX39:FX42"/>
    <mergeCell ref="GC39:GC42"/>
    <mergeCell ref="GD39:GD42"/>
    <mergeCell ref="GE39:GE42"/>
    <mergeCell ref="GF39:GF42"/>
    <mergeCell ref="HY39:HY42"/>
    <mergeCell ref="HZ39:HZ42"/>
    <mergeCell ref="HO39:HO42"/>
    <mergeCell ref="HP39:HP42"/>
    <mergeCell ref="HQ39:HQ42"/>
    <mergeCell ref="HR39:HR42"/>
    <mergeCell ref="HS39:HS42"/>
    <mergeCell ref="HT39:HT42"/>
    <mergeCell ref="HD39:HD42"/>
    <mergeCell ref="HE39:HE42"/>
    <mergeCell ref="HF39:HF42"/>
    <mergeCell ref="HG39:HG42"/>
    <mergeCell ref="HI39:HI42"/>
    <mergeCell ref="HJ39:HJ42"/>
    <mergeCell ref="GX39:GX42"/>
    <mergeCell ref="GY39:GY42"/>
    <mergeCell ref="GZ39:GZ42"/>
    <mergeCell ref="HA39:HA42"/>
    <mergeCell ref="HB39:HB42"/>
    <mergeCell ref="HC39:HC42"/>
    <mergeCell ref="H43:H44"/>
    <mergeCell ref="M43:M44"/>
    <mergeCell ref="N43:N44"/>
    <mergeCell ref="O43:O44"/>
    <mergeCell ref="P43:P44"/>
    <mergeCell ref="Q43:Q44"/>
    <mergeCell ref="IR39:IR42"/>
    <mergeCell ref="IS39:IS42"/>
    <mergeCell ref="IU39:IU42"/>
    <mergeCell ref="IV39:IV42"/>
    <mergeCell ref="A43:A44"/>
    <mergeCell ref="B43:B44"/>
    <mergeCell ref="C43:C44"/>
    <mergeCell ref="D43:D44"/>
    <mergeCell ref="E43:E44"/>
    <mergeCell ref="G43:G44"/>
    <mergeCell ref="IL39:IL42"/>
    <mergeCell ref="IM39:IM42"/>
    <mergeCell ref="IN39:IN42"/>
    <mergeCell ref="IO39:IO42"/>
    <mergeCell ref="IP39:IP42"/>
    <mergeCell ref="IQ39:IQ42"/>
    <mergeCell ref="IB39:IB42"/>
    <mergeCell ref="IC39:IC42"/>
    <mergeCell ref="IH39:IH42"/>
    <mergeCell ref="II39:II42"/>
    <mergeCell ref="IJ39:IJ42"/>
    <mergeCell ref="IK39:IK42"/>
    <mergeCell ref="HU39:HU42"/>
    <mergeCell ref="HV39:HV42"/>
    <mergeCell ref="HW39:HW42"/>
    <mergeCell ref="HX39:HX42"/>
    <mergeCell ref="AR43:AR44"/>
    <mergeCell ref="AT43:AT44"/>
    <mergeCell ref="AU43:AU44"/>
    <mergeCell ref="AZ43:AZ44"/>
    <mergeCell ref="BA43:BA44"/>
    <mergeCell ref="BB43:BB44"/>
    <mergeCell ref="X43:X44"/>
    <mergeCell ref="Z43:Z44"/>
    <mergeCell ref="AA43:AA44"/>
    <mergeCell ref="AO43:AO44"/>
    <mergeCell ref="AP43:AP44"/>
    <mergeCell ref="AQ43:AQ44"/>
    <mergeCell ref="R43:R44"/>
    <mergeCell ref="S43:S44"/>
    <mergeCell ref="T43:T44"/>
    <mergeCell ref="U43:U44"/>
    <mergeCell ref="V43:V44"/>
    <mergeCell ref="W43:W44"/>
    <mergeCell ref="BT43:BT44"/>
    <mergeCell ref="BU43:BU44"/>
    <mergeCell ref="BV43:BV44"/>
    <mergeCell ref="BW43:BW44"/>
    <mergeCell ref="BX43:BX44"/>
    <mergeCell ref="BY43:BY44"/>
    <mergeCell ref="BI43:BI44"/>
    <mergeCell ref="BJ43:BJ44"/>
    <mergeCell ref="BK43:BK44"/>
    <mergeCell ref="BM43:BM44"/>
    <mergeCell ref="BN43:BN44"/>
    <mergeCell ref="BS43:BS44"/>
    <mergeCell ref="BC43:BC44"/>
    <mergeCell ref="BD43:BD44"/>
    <mergeCell ref="BE43:BE44"/>
    <mergeCell ref="BF43:BF44"/>
    <mergeCell ref="BG43:BG44"/>
    <mergeCell ref="BH43:BH44"/>
    <mergeCell ref="CQ43:CQ44"/>
    <mergeCell ref="CR43:CR44"/>
    <mergeCell ref="CS43:CS44"/>
    <mergeCell ref="CT43:CT44"/>
    <mergeCell ref="CU43:CU44"/>
    <mergeCell ref="CV43:CV44"/>
    <mergeCell ref="CG43:CG44"/>
    <mergeCell ref="CL43:CL44"/>
    <mergeCell ref="CM43:CM44"/>
    <mergeCell ref="CN43:CN44"/>
    <mergeCell ref="CO43:CO44"/>
    <mergeCell ref="CP43:CP44"/>
    <mergeCell ref="BZ43:BZ44"/>
    <mergeCell ref="CA43:CA44"/>
    <mergeCell ref="CB43:CB44"/>
    <mergeCell ref="CC43:CC44"/>
    <mergeCell ref="CD43:CD44"/>
    <mergeCell ref="CF43:CF44"/>
    <mergeCell ref="DN43:DN44"/>
    <mergeCell ref="DO43:DO44"/>
    <mergeCell ref="DP43:DP44"/>
    <mergeCell ref="DR43:DR44"/>
    <mergeCell ref="DS43:DS44"/>
    <mergeCell ref="DX43:DX44"/>
    <mergeCell ref="DH43:DH44"/>
    <mergeCell ref="DI43:DI44"/>
    <mergeCell ref="DJ43:DJ44"/>
    <mergeCell ref="DK43:DK44"/>
    <mergeCell ref="DL43:DL44"/>
    <mergeCell ref="DM43:DM44"/>
    <mergeCell ref="CW43:CW44"/>
    <mergeCell ref="CY43:CY44"/>
    <mergeCell ref="CZ43:CZ44"/>
    <mergeCell ref="DE43:DE44"/>
    <mergeCell ref="DF43:DF44"/>
    <mergeCell ref="DG43:DG44"/>
    <mergeCell ref="EL43:EL44"/>
    <mergeCell ref="EQ43:EQ44"/>
    <mergeCell ref="ER43:ER44"/>
    <mergeCell ref="ES43:ES44"/>
    <mergeCell ref="ET43:ET44"/>
    <mergeCell ref="EU43:EU44"/>
    <mergeCell ref="EE43:EE44"/>
    <mergeCell ref="EF43:EF44"/>
    <mergeCell ref="EG43:EG44"/>
    <mergeCell ref="EH43:EH44"/>
    <mergeCell ref="EI43:EI44"/>
    <mergeCell ref="EK43:EK44"/>
    <mergeCell ref="DY43:DY44"/>
    <mergeCell ref="DZ43:DZ44"/>
    <mergeCell ref="EA43:EA44"/>
    <mergeCell ref="EB43:EB44"/>
    <mergeCell ref="EC43:EC44"/>
    <mergeCell ref="ED43:ED44"/>
    <mergeCell ref="FM43:FM44"/>
    <mergeCell ref="FN43:FN44"/>
    <mergeCell ref="FO43:FO44"/>
    <mergeCell ref="FP43:FP44"/>
    <mergeCell ref="FQ43:FQ44"/>
    <mergeCell ref="FR43:FR44"/>
    <mergeCell ref="FB43:FB44"/>
    <mergeCell ref="FD43:FD44"/>
    <mergeCell ref="FE43:FE44"/>
    <mergeCell ref="FJ43:FJ44"/>
    <mergeCell ref="FK43:FK44"/>
    <mergeCell ref="FL43:FL44"/>
    <mergeCell ref="EV43:EV44"/>
    <mergeCell ref="EW43:EW44"/>
    <mergeCell ref="EX43:EX44"/>
    <mergeCell ref="EY43:EY44"/>
    <mergeCell ref="EZ43:EZ44"/>
    <mergeCell ref="FA43:FA44"/>
    <mergeCell ref="GJ43:GJ44"/>
    <mergeCell ref="GK43:GK44"/>
    <mergeCell ref="GL43:GL44"/>
    <mergeCell ref="GM43:GM44"/>
    <mergeCell ref="GN43:GN44"/>
    <mergeCell ref="GP43:GP44"/>
    <mergeCell ref="GD43:GD44"/>
    <mergeCell ref="GE43:GE44"/>
    <mergeCell ref="GF43:GF44"/>
    <mergeCell ref="GG43:GG44"/>
    <mergeCell ref="GH43:GH44"/>
    <mergeCell ref="GI43:GI44"/>
    <mergeCell ref="FS43:FS44"/>
    <mergeCell ref="FT43:FT44"/>
    <mergeCell ref="FU43:FU44"/>
    <mergeCell ref="FW43:FW44"/>
    <mergeCell ref="FX43:FX44"/>
    <mergeCell ref="GC43:GC44"/>
    <mergeCell ref="HV43:HV44"/>
    <mergeCell ref="HW43:HW44"/>
    <mergeCell ref="HG43:HG44"/>
    <mergeCell ref="HI43:HI44"/>
    <mergeCell ref="HJ43:HJ44"/>
    <mergeCell ref="HO43:HO44"/>
    <mergeCell ref="HP43:HP44"/>
    <mergeCell ref="HQ43:HQ44"/>
    <mergeCell ref="HA43:HA44"/>
    <mergeCell ref="HB43:HB44"/>
    <mergeCell ref="HC43:HC44"/>
    <mergeCell ref="HD43:HD44"/>
    <mergeCell ref="HE43:HE44"/>
    <mergeCell ref="HF43:HF44"/>
    <mergeCell ref="GQ43:GQ44"/>
    <mergeCell ref="GV43:GV44"/>
    <mergeCell ref="GW43:GW44"/>
    <mergeCell ref="GX43:GX44"/>
    <mergeCell ref="GY43:GY44"/>
    <mergeCell ref="GZ43:GZ44"/>
    <mergeCell ref="IV43:IV44"/>
    <mergeCell ref="A45:A46"/>
    <mergeCell ref="B45:B46"/>
    <mergeCell ref="C45:C46"/>
    <mergeCell ref="D45:D46"/>
    <mergeCell ref="E45:E46"/>
    <mergeCell ref="G45:G46"/>
    <mergeCell ref="H45:H46"/>
    <mergeCell ref="M45:M46"/>
    <mergeCell ref="N45:N46"/>
    <mergeCell ref="IO43:IO44"/>
    <mergeCell ref="IP43:IP44"/>
    <mergeCell ref="IQ43:IQ44"/>
    <mergeCell ref="IR43:IR44"/>
    <mergeCell ref="IS43:IS44"/>
    <mergeCell ref="IU43:IU44"/>
    <mergeCell ref="II43:II44"/>
    <mergeCell ref="IJ43:IJ44"/>
    <mergeCell ref="IK43:IK44"/>
    <mergeCell ref="IL43:IL44"/>
    <mergeCell ref="IM43:IM44"/>
    <mergeCell ref="IN43:IN44"/>
    <mergeCell ref="HX43:HX44"/>
    <mergeCell ref="HY43:HY44"/>
    <mergeCell ref="HZ43:HZ44"/>
    <mergeCell ref="IB43:IB44"/>
    <mergeCell ref="IC43:IC44"/>
    <mergeCell ref="IH43:IH44"/>
    <mergeCell ref="HR43:HR44"/>
    <mergeCell ref="HS43:HS44"/>
    <mergeCell ref="HT43:HT44"/>
    <mergeCell ref="HU43:HU44"/>
    <mergeCell ref="AO45:AO46"/>
    <mergeCell ref="AP45:AP46"/>
    <mergeCell ref="AQ45:AQ46"/>
    <mergeCell ref="AR45:AR46"/>
    <mergeCell ref="AT45:AT46"/>
    <mergeCell ref="AU45:AU46"/>
    <mergeCell ref="U45:U46"/>
    <mergeCell ref="V45:V46"/>
    <mergeCell ref="W45:W46"/>
    <mergeCell ref="X45:X46"/>
    <mergeCell ref="Z45:Z46"/>
    <mergeCell ref="AA45:AA46"/>
    <mergeCell ref="O45:O46"/>
    <mergeCell ref="P45:P46"/>
    <mergeCell ref="Q45:Q46"/>
    <mergeCell ref="R45:R46"/>
    <mergeCell ref="S45:S46"/>
    <mergeCell ref="T45:T46"/>
    <mergeCell ref="BM45:BM46"/>
    <mergeCell ref="BN45:BN46"/>
    <mergeCell ref="BS45:BS46"/>
    <mergeCell ref="BT45:BT46"/>
    <mergeCell ref="BU45:BU46"/>
    <mergeCell ref="BV45:BV46"/>
    <mergeCell ref="BF45:BF46"/>
    <mergeCell ref="BG45:BG46"/>
    <mergeCell ref="BH45:BH46"/>
    <mergeCell ref="BI45:BI46"/>
    <mergeCell ref="BJ45:BJ46"/>
    <mergeCell ref="BK45:BK46"/>
    <mergeCell ref="AZ45:AZ46"/>
    <mergeCell ref="BA45:BA46"/>
    <mergeCell ref="BB45:BB46"/>
    <mergeCell ref="BC45:BC46"/>
    <mergeCell ref="BD45:BD46"/>
    <mergeCell ref="BE45:BE46"/>
    <mergeCell ref="CN45:CN46"/>
    <mergeCell ref="CO45:CO46"/>
    <mergeCell ref="CP45:CP46"/>
    <mergeCell ref="CQ45:CQ46"/>
    <mergeCell ref="CR45:CR46"/>
    <mergeCell ref="CS45:CS46"/>
    <mergeCell ref="CC45:CC46"/>
    <mergeCell ref="CD45:CD46"/>
    <mergeCell ref="CF45:CF46"/>
    <mergeCell ref="CG45:CG46"/>
    <mergeCell ref="CL45:CL46"/>
    <mergeCell ref="CM45:CM46"/>
    <mergeCell ref="BW45:BW46"/>
    <mergeCell ref="BX45:BX46"/>
    <mergeCell ref="BY45:BY46"/>
    <mergeCell ref="BZ45:BZ46"/>
    <mergeCell ref="CA45:CA46"/>
    <mergeCell ref="CB45:CB46"/>
    <mergeCell ref="DK45:DK46"/>
    <mergeCell ref="DL45:DL46"/>
    <mergeCell ref="DM45:DM46"/>
    <mergeCell ref="DN45:DN46"/>
    <mergeCell ref="DO45:DO46"/>
    <mergeCell ref="DP45:DP46"/>
    <mergeCell ref="DE45:DE46"/>
    <mergeCell ref="DF45:DF46"/>
    <mergeCell ref="DG45:DG46"/>
    <mergeCell ref="DH45:DH46"/>
    <mergeCell ref="DI45:DI46"/>
    <mergeCell ref="DJ45:DJ46"/>
    <mergeCell ref="CT45:CT46"/>
    <mergeCell ref="CU45:CU46"/>
    <mergeCell ref="CV45:CV46"/>
    <mergeCell ref="CW45:CW46"/>
    <mergeCell ref="CY45:CY46"/>
    <mergeCell ref="CZ45:CZ46"/>
    <mergeCell ref="EH45:EH46"/>
    <mergeCell ref="EI45:EI46"/>
    <mergeCell ref="EK45:EK46"/>
    <mergeCell ref="EL45:EL46"/>
    <mergeCell ref="EQ45:EQ46"/>
    <mergeCell ref="ER45:ER46"/>
    <mergeCell ref="EB45:EB46"/>
    <mergeCell ref="EC45:EC46"/>
    <mergeCell ref="ED45:ED46"/>
    <mergeCell ref="EE45:EE46"/>
    <mergeCell ref="EF45:EF46"/>
    <mergeCell ref="EG45:EG46"/>
    <mergeCell ref="DR45:DR46"/>
    <mergeCell ref="DS45:DS46"/>
    <mergeCell ref="DX45:DX46"/>
    <mergeCell ref="DY45:DY46"/>
    <mergeCell ref="DZ45:DZ46"/>
    <mergeCell ref="EA45:EA46"/>
    <mergeCell ref="FJ45:FJ46"/>
    <mergeCell ref="FK45:FK46"/>
    <mergeCell ref="FL45:FL46"/>
    <mergeCell ref="FM45:FM46"/>
    <mergeCell ref="FN45:FN46"/>
    <mergeCell ref="FO45:FO46"/>
    <mergeCell ref="EY45:EY46"/>
    <mergeCell ref="EZ45:EZ46"/>
    <mergeCell ref="FA45:FA46"/>
    <mergeCell ref="FB45:FB46"/>
    <mergeCell ref="FD45:FD46"/>
    <mergeCell ref="FE45:FE46"/>
    <mergeCell ref="ES45:ES46"/>
    <mergeCell ref="ET45:ET46"/>
    <mergeCell ref="EU45:EU46"/>
    <mergeCell ref="EV45:EV46"/>
    <mergeCell ref="EW45:EW46"/>
    <mergeCell ref="EX45:EX46"/>
    <mergeCell ref="GG45:GG46"/>
    <mergeCell ref="GH45:GH46"/>
    <mergeCell ref="GI45:GI46"/>
    <mergeCell ref="GJ45:GJ46"/>
    <mergeCell ref="GK45:GK46"/>
    <mergeCell ref="GL45:GL46"/>
    <mergeCell ref="FW45:FW46"/>
    <mergeCell ref="FX45:FX46"/>
    <mergeCell ref="GC45:GC46"/>
    <mergeCell ref="GD45:GD46"/>
    <mergeCell ref="GE45:GE46"/>
    <mergeCell ref="GF45:GF46"/>
    <mergeCell ref="FP45:FP46"/>
    <mergeCell ref="FQ45:FQ46"/>
    <mergeCell ref="FR45:FR46"/>
    <mergeCell ref="FS45:FS46"/>
    <mergeCell ref="FT45:FT46"/>
    <mergeCell ref="FU45:FU46"/>
    <mergeCell ref="HS45:HS46"/>
    <mergeCell ref="HT45:HT46"/>
    <mergeCell ref="HD45:HD46"/>
    <mergeCell ref="HE45:HE46"/>
    <mergeCell ref="HF45:HF46"/>
    <mergeCell ref="HG45:HG46"/>
    <mergeCell ref="HI45:HI46"/>
    <mergeCell ref="HJ45:HJ46"/>
    <mergeCell ref="GX45:GX46"/>
    <mergeCell ref="GY45:GY46"/>
    <mergeCell ref="GZ45:GZ46"/>
    <mergeCell ref="HA45:HA46"/>
    <mergeCell ref="HB45:HB46"/>
    <mergeCell ref="HC45:HC46"/>
    <mergeCell ref="GM45:GM46"/>
    <mergeCell ref="GN45:GN46"/>
    <mergeCell ref="GP45:GP46"/>
    <mergeCell ref="GQ45:GQ46"/>
    <mergeCell ref="GV45:GV46"/>
    <mergeCell ref="GW45:GW46"/>
    <mergeCell ref="IR45:IR46"/>
    <mergeCell ref="IS45:IS46"/>
    <mergeCell ref="IU45:IU46"/>
    <mergeCell ref="IV45:IV46"/>
    <mergeCell ref="A47:A48"/>
    <mergeCell ref="B47:B48"/>
    <mergeCell ref="C47:C48"/>
    <mergeCell ref="D47:D48"/>
    <mergeCell ref="E47:E48"/>
    <mergeCell ref="H47:H48"/>
    <mergeCell ref="IL45:IL46"/>
    <mergeCell ref="IM45:IM46"/>
    <mergeCell ref="IN45:IN46"/>
    <mergeCell ref="IO45:IO46"/>
    <mergeCell ref="IP45:IP46"/>
    <mergeCell ref="IQ45:IQ46"/>
    <mergeCell ref="IB45:IB46"/>
    <mergeCell ref="IC45:IC46"/>
    <mergeCell ref="IH45:IH46"/>
    <mergeCell ref="II45:II46"/>
    <mergeCell ref="IJ45:IJ46"/>
    <mergeCell ref="IK45:IK46"/>
    <mergeCell ref="HU45:HU46"/>
    <mergeCell ref="HV45:HV46"/>
    <mergeCell ref="HW45:HW46"/>
    <mergeCell ref="HX45:HX46"/>
    <mergeCell ref="HY45:HY46"/>
    <mergeCell ref="HZ45:HZ46"/>
    <mergeCell ref="HO45:HO46"/>
    <mergeCell ref="HP45:HP46"/>
    <mergeCell ref="HQ45:HQ46"/>
    <mergeCell ref="HR45:HR46"/>
    <mergeCell ref="AA47:AA48"/>
    <mergeCell ref="AO47:AO48"/>
    <mergeCell ref="AP47:AP48"/>
    <mergeCell ref="AQ47:AQ48"/>
    <mergeCell ref="AR47:AR48"/>
    <mergeCell ref="AU47:AU48"/>
    <mergeCell ref="S47:S48"/>
    <mergeCell ref="T47:T48"/>
    <mergeCell ref="U47:U48"/>
    <mergeCell ref="V47:V48"/>
    <mergeCell ref="W47:W48"/>
    <mergeCell ref="X47:X48"/>
    <mergeCell ref="M47:M48"/>
    <mergeCell ref="N47:N48"/>
    <mergeCell ref="O47:O48"/>
    <mergeCell ref="P47:P48"/>
    <mergeCell ref="Q47:Q48"/>
    <mergeCell ref="R47:R48"/>
    <mergeCell ref="BN47:BN48"/>
    <mergeCell ref="BS47:BS48"/>
    <mergeCell ref="BT47:BT48"/>
    <mergeCell ref="BU47:BU48"/>
    <mergeCell ref="BV47:BV48"/>
    <mergeCell ref="BW47:BW48"/>
    <mergeCell ref="BF47:BF48"/>
    <mergeCell ref="BG47:BG48"/>
    <mergeCell ref="BH47:BH48"/>
    <mergeCell ref="BI47:BI48"/>
    <mergeCell ref="BJ47:BJ48"/>
    <mergeCell ref="BK47:BK48"/>
    <mergeCell ref="AZ47:AZ48"/>
    <mergeCell ref="BA47:BA48"/>
    <mergeCell ref="BB47:BB48"/>
    <mergeCell ref="BC47:BC48"/>
    <mergeCell ref="BD47:BD48"/>
    <mergeCell ref="BE47:BE48"/>
    <mergeCell ref="CP47:CP48"/>
    <mergeCell ref="CQ47:CQ48"/>
    <mergeCell ref="CR47:CR48"/>
    <mergeCell ref="CS47:CS48"/>
    <mergeCell ref="CT47:CT48"/>
    <mergeCell ref="CU47:CU48"/>
    <mergeCell ref="CD47:CD48"/>
    <mergeCell ref="CG47:CG48"/>
    <mergeCell ref="CL47:CL48"/>
    <mergeCell ref="CM47:CM48"/>
    <mergeCell ref="CN47:CN48"/>
    <mergeCell ref="CO47:CO48"/>
    <mergeCell ref="BX47:BX48"/>
    <mergeCell ref="BY47:BY48"/>
    <mergeCell ref="BZ47:BZ48"/>
    <mergeCell ref="CA47:CA48"/>
    <mergeCell ref="CB47:CB48"/>
    <mergeCell ref="CC47:CC48"/>
    <mergeCell ref="DN47:DN48"/>
    <mergeCell ref="DO47:DO48"/>
    <mergeCell ref="DP47:DP48"/>
    <mergeCell ref="DS47:DS48"/>
    <mergeCell ref="DX47:DX48"/>
    <mergeCell ref="DY47:DY48"/>
    <mergeCell ref="DH47:DH48"/>
    <mergeCell ref="DI47:DI48"/>
    <mergeCell ref="DJ47:DJ48"/>
    <mergeCell ref="DK47:DK48"/>
    <mergeCell ref="DL47:DL48"/>
    <mergeCell ref="DM47:DM48"/>
    <mergeCell ref="CV47:CV48"/>
    <mergeCell ref="CW47:CW48"/>
    <mergeCell ref="CZ47:CZ48"/>
    <mergeCell ref="DE47:DE48"/>
    <mergeCell ref="DF47:DF48"/>
    <mergeCell ref="DG47:DG48"/>
    <mergeCell ref="ER47:ER48"/>
    <mergeCell ref="ES47:ES48"/>
    <mergeCell ref="ET47:ET48"/>
    <mergeCell ref="EU47:EU48"/>
    <mergeCell ref="EV47:EV48"/>
    <mergeCell ref="EW47:EW48"/>
    <mergeCell ref="EF47:EF48"/>
    <mergeCell ref="EG47:EG48"/>
    <mergeCell ref="EH47:EH48"/>
    <mergeCell ref="EI47:EI48"/>
    <mergeCell ref="EL47:EL48"/>
    <mergeCell ref="EQ47:EQ48"/>
    <mergeCell ref="DZ47:DZ48"/>
    <mergeCell ref="EA47:EA48"/>
    <mergeCell ref="EB47:EB48"/>
    <mergeCell ref="EC47:EC48"/>
    <mergeCell ref="ED47:ED48"/>
    <mergeCell ref="EE47:EE48"/>
    <mergeCell ref="FP47:FP48"/>
    <mergeCell ref="FQ47:FQ48"/>
    <mergeCell ref="FR47:FR48"/>
    <mergeCell ref="FS47:FS48"/>
    <mergeCell ref="FT47:FT48"/>
    <mergeCell ref="FU47:FU48"/>
    <mergeCell ref="FJ47:FJ48"/>
    <mergeCell ref="FK47:FK48"/>
    <mergeCell ref="FL47:FL48"/>
    <mergeCell ref="FM47:FM48"/>
    <mergeCell ref="FN47:FN48"/>
    <mergeCell ref="FO47:FO48"/>
    <mergeCell ref="EX47:EX48"/>
    <mergeCell ref="EY47:EY48"/>
    <mergeCell ref="EZ47:EZ48"/>
    <mergeCell ref="FA47:FA48"/>
    <mergeCell ref="FB47:FB48"/>
    <mergeCell ref="FE47:FE48"/>
    <mergeCell ref="GN47:GN48"/>
    <mergeCell ref="GQ47:GQ48"/>
    <mergeCell ref="GV47:GV48"/>
    <mergeCell ref="GW47:GW48"/>
    <mergeCell ref="GX47:GX48"/>
    <mergeCell ref="GY47:GY48"/>
    <mergeCell ref="GH47:GH48"/>
    <mergeCell ref="GI47:GI48"/>
    <mergeCell ref="GJ47:GJ48"/>
    <mergeCell ref="GK47:GK48"/>
    <mergeCell ref="GL47:GL48"/>
    <mergeCell ref="GM47:GM48"/>
    <mergeCell ref="FX47:FX48"/>
    <mergeCell ref="GC47:GC48"/>
    <mergeCell ref="GD47:GD48"/>
    <mergeCell ref="GE47:GE48"/>
    <mergeCell ref="GF47:GF48"/>
    <mergeCell ref="GG47:GG48"/>
    <mergeCell ref="HR47:HR48"/>
    <mergeCell ref="HS47:HS48"/>
    <mergeCell ref="HT47:HT48"/>
    <mergeCell ref="HU47:HU48"/>
    <mergeCell ref="HV47:HV48"/>
    <mergeCell ref="HW47:HW48"/>
    <mergeCell ref="HF47:HF48"/>
    <mergeCell ref="HG47:HG48"/>
    <mergeCell ref="HJ47:HJ48"/>
    <mergeCell ref="HO47:HO48"/>
    <mergeCell ref="HP47:HP48"/>
    <mergeCell ref="HQ47:HQ48"/>
    <mergeCell ref="GZ47:GZ48"/>
    <mergeCell ref="HA47:HA48"/>
    <mergeCell ref="HB47:HB48"/>
    <mergeCell ref="HC47:HC48"/>
    <mergeCell ref="HD47:HD48"/>
    <mergeCell ref="HE47:HE48"/>
    <mergeCell ref="IP47:IP48"/>
    <mergeCell ref="IQ47:IQ48"/>
    <mergeCell ref="IR47:IR48"/>
    <mergeCell ref="IS47:IS48"/>
    <mergeCell ref="IV47:IV48"/>
    <mergeCell ref="IJ47:IJ48"/>
    <mergeCell ref="IK47:IK48"/>
    <mergeCell ref="IL47:IL48"/>
    <mergeCell ref="IM47:IM48"/>
    <mergeCell ref="IN47:IN48"/>
    <mergeCell ref="IO47:IO48"/>
    <mergeCell ref="HX47:HX48"/>
    <mergeCell ref="HY47:HY48"/>
    <mergeCell ref="HZ47:HZ48"/>
    <mergeCell ref="IC47:IC48"/>
    <mergeCell ref="IH47:IH48"/>
    <mergeCell ref="II47:II48"/>
  </mergeCells>
  <printOptions horizontalCentered="1" gridLines="1"/>
  <pageMargins left="0.2361111111111111" right="0.2361111111111111" top="0.74791666666666667" bottom="0.74791666666666667" header="0.51180555555555551" footer="0.51180555555555551"/>
  <pageSetup paperSize="77" firstPageNumber="0" pageOrder="overThenDown"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8E63-CE13-44D9-B768-F9DC737A70CB}">
  <dimension ref="A1:S29"/>
  <sheetViews>
    <sheetView topLeftCell="A10" zoomScale="75" zoomScaleNormal="75" workbookViewId="0">
      <selection activeCell="I23" sqref="I23"/>
    </sheetView>
  </sheetViews>
  <sheetFormatPr defaultColWidth="10.5703125" defaultRowHeight="14.1" customHeight="1"/>
  <cols>
    <col min="1" max="1" width="10.5703125" style="1"/>
    <col min="2" max="2" width="15.5703125" style="40" customWidth="1"/>
    <col min="3" max="3" width="18.7109375" style="1" customWidth="1"/>
    <col min="4" max="4" width="12.5703125" style="1" customWidth="1"/>
    <col min="5" max="5" width="18.5703125" style="1" customWidth="1"/>
    <col min="6" max="6" width="15.5703125" style="1" customWidth="1"/>
    <col min="7" max="7" width="10.5703125" style="1"/>
    <col min="8" max="8" width="14.5703125" style="1" customWidth="1"/>
    <col min="9" max="9" width="27.7109375" style="1" customWidth="1"/>
    <col min="10" max="10" width="25" style="1" customWidth="1"/>
    <col min="11" max="11" width="21.5703125" style="1" customWidth="1"/>
    <col min="12" max="13" width="10.5703125" style="1"/>
    <col min="14" max="14" width="17.140625" style="1" customWidth="1"/>
    <col min="15" max="16" width="10.5703125" style="1"/>
    <col min="17" max="17" width="20.7109375" style="1" customWidth="1"/>
    <col min="18" max="18" width="18.7109375" style="1" customWidth="1"/>
    <col min="19" max="19" width="35.85546875" style="1" customWidth="1"/>
    <col min="20" max="16384" width="10.5703125" style="1"/>
  </cols>
  <sheetData>
    <row r="1" spans="1:19" ht="15.75" customHeight="1">
      <c r="D1" s="41"/>
      <c r="L1" s="258" t="s">
        <v>1</v>
      </c>
      <c r="M1" s="258"/>
      <c r="N1" s="258"/>
      <c r="O1" s="258"/>
      <c r="P1" s="258"/>
      <c r="S1" s="42"/>
    </row>
    <row r="2" spans="1:19" ht="61.9" customHeight="1">
      <c r="B2" s="43" t="s">
        <v>225</v>
      </c>
      <c r="C2" s="44" t="s">
        <v>4</v>
      </c>
      <c r="D2" s="45" t="s">
        <v>5</v>
      </c>
      <c r="E2" s="44" t="s">
        <v>6</v>
      </c>
      <c r="F2" s="44" t="s">
        <v>7</v>
      </c>
      <c r="G2" s="44" t="s">
        <v>8</v>
      </c>
      <c r="H2" s="44" t="s">
        <v>9</v>
      </c>
      <c r="I2" s="44" t="s">
        <v>10</v>
      </c>
      <c r="J2" s="44" t="s">
        <v>226</v>
      </c>
      <c r="K2" s="44" t="s">
        <v>12</v>
      </c>
      <c r="L2" s="44" t="s">
        <v>13</v>
      </c>
      <c r="M2" s="44" t="s">
        <v>14</v>
      </c>
      <c r="N2" s="44" t="s">
        <v>227</v>
      </c>
      <c r="O2" s="44" t="s">
        <v>16</v>
      </c>
      <c r="P2" s="44" t="s">
        <v>17</v>
      </c>
      <c r="Q2" s="44" t="s">
        <v>18</v>
      </c>
      <c r="R2" s="44" t="s">
        <v>19</v>
      </c>
      <c r="S2" s="44" t="s">
        <v>20</v>
      </c>
    </row>
    <row r="3" spans="1:19" ht="69.75" customHeight="1">
      <c r="A3" s="251">
        <v>1</v>
      </c>
      <c r="B3" s="231" t="s">
        <v>228</v>
      </c>
      <c r="C3" s="259" t="s">
        <v>229</v>
      </c>
      <c r="D3" s="247" t="s">
        <v>23</v>
      </c>
      <c r="E3" s="248" t="s">
        <v>230</v>
      </c>
      <c r="F3" s="47" t="s">
        <v>231</v>
      </c>
      <c r="G3" s="260"/>
      <c r="H3" s="261" t="s">
        <v>232</v>
      </c>
      <c r="I3" s="49" t="s">
        <v>233</v>
      </c>
      <c r="J3" s="50" t="s">
        <v>234</v>
      </c>
      <c r="K3" s="47" t="s">
        <v>235</v>
      </c>
      <c r="L3" s="51"/>
      <c r="M3" s="51"/>
      <c r="N3" s="242">
        <v>638582.75</v>
      </c>
      <c r="O3" s="51"/>
      <c r="P3" s="51"/>
      <c r="Q3" s="243">
        <v>2460000</v>
      </c>
      <c r="R3" s="243">
        <v>0</v>
      </c>
      <c r="S3" s="250" t="s">
        <v>236</v>
      </c>
    </row>
    <row r="4" spans="1:19" ht="69.75" customHeight="1">
      <c r="A4" s="251"/>
      <c r="B4" s="231"/>
      <c r="C4" s="259"/>
      <c r="D4" s="247"/>
      <c r="E4" s="248"/>
      <c r="F4" s="47" t="s">
        <v>237</v>
      </c>
      <c r="G4" s="260"/>
      <c r="H4" s="261"/>
      <c r="I4" s="49" t="s">
        <v>238</v>
      </c>
      <c r="J4" s="50" t="s">
        <v>239</v>
      </c>
      <c r="K4" s="47" t="s">
        <v>235</v>
      </c>
      <c r="L4" s="51"/>
      <c r="M4" s="51"/>
      <c r="N4" s="242"/>
      <c r="O4" s="51"/>
      <c r="P4" s="51"/>
      <c r="Q4" s="243"/>
      <c r="R4" s="243"/>
      <c r="S4" s="250"/>
    </row>
    <row r="5" spans="1:19" ht="54.75" customHeight="1">
      <c r="A5" s="251"/>
      <c r="B5" s="231"/>
      <c r="C5" s="259"/>
      <c r="D5" s="247"/>
      <c r="E5" s="248"/>
      <c r="F5" s="47" t="s">
        <v>240</v>
      </c>
      <c r="G5" s="260"/>
      <c r="H5" s="261"/>
      <c r="I5" s="49" t="s">
        <v>241</v>
      </c>
      <c r="J5" s="50" t="s">
        <v>242</v>
      </c>
      <c r="K5" s="47" t="s">
        <v>235</v>
      </c>
      <c r="L5" s="51"/>
      <c r="M5" s="51"/>
      <c r="N5" s="242"/>
      <c r="O5" s="51"/>
      <c r="P5" s="51"/>
      <c r="Q5" s="243"/>
      <c r="R5" s="243"/>
      <c r="S5" s="250"/>
    </row>
    <row r="6" spans="1:19" ht="39.75" customHeight="1">
      <c r="A6" s="251"/>
      <c r="B6" s="231"/>
      <c r="C6" s="259"/>
      <c r="D6" s="247"/>
      <c r="E6" s="248"/>
      <c r="F6" s="47" t="s">
        <v>243</v>
      </c>
      <c r="G6" s="260"/>
      <c r="H6" s="261"/>
      <c r="I6" s="49" t="s">
        <v>244</v>
      </c>
      <c r="J6" s="50" t="s">
        <v>245</v>
      </c>
      <c r="K6" s="47" t="s">
        <v>235</v>
      </c>
      <c r="L6" s="51"/>
      <c r="M6" s="51"/>
      <c r="N6" s="242"/>
      <c r="O6" s="51"/>
      <c r="P6" s="51"/>
      <c r="Q6" s="243"/>
      <c r="R6" s="243"/>
      <c r="S6" s="250"/>
    </row>
    <row r="7" spans="1:19" ht="50.25" customHeight="1">
      <c r="A7" s="251"/>
      <c r="B7" s="231"/>
      <c r="C7" s="259"/>
      <c r="D7" s="247"/>
      <c r="E7" s="248"/>
      <c r="F7" s="47" t="s">
        <v>246</v>
      </c>
      <c r="G7" s="260"/>
      <c r="H7" s="261"/>
      <c r="I7" s="49" t="s">
        <v>247</v>
      </c>
      <c r="J7" s="50" t="s">
        <v>248</v>
      </c>
      <c r="K7" s="47" t="s">
        <v>235</v>
      </c>
      <c r="L7" s="51"/>
      <c r="M7" s="51"/>
      <c r="N7" s="242"/>
      <c r="O7" s="51"/>
      <c r="P7" s="51"/>
      <c r="Q7" s="243"/>
      <c r="R7" s="243"/>
      <c r="S7" s="250"/>
    </row>
    <row r="8" spans="1:19" ht="277.7" customHeight="1">
      <c r="A8" s="251"/>
      <c r="B8" s="231"/>
      <c r="C8" s="259"/>
      <c r="D8" s="247"/>
      <c r="E8" s="248"/>
      <c r="F8" s="47" t="s">
        <v>249</v>
      </c>
      <c r="G8" s="260"/>
      <c r="H8" s="261"/>
      <c r="I8" s="49" t="s">
        <v>250</v>
      </c>
      <c r="J8" s="50" t="s">
        <v>251</v>
      </c>
      <c r="K8" s="49" t="s">
        <v>252</v>
      </c>
      <c r="L8" s="18"/>
      <c r="M8" s="51"/>
      <c r="N8" s="242"/>
      <c r="O8" s="51"/>
      <c r="P8" s="51"/>
      <c r="Q8" s="243"/>
      <c r="R8" s="243"/>
      <c r="S8" s="250"/>
    </row>
    <row r="9" spans="1:19" ht="69.599999999999994" customHeight="1">
      <c r="A9" s="54">
        <v>2</v>
      </c>
      <c r="B9" s="13" t="s">
        <v>228</v>
      </c>
      <c r="C9" s="6" t="s">
        <v>253</v>
      </c>
      <c r="D9" s="46" t="s">
        <v>23</v>
      </c>
      <c r="E9" s="55" t="s">
        <v>254</v>
      </c>
      <c r="F9" s="51" t="s">
        <v>255</v>
      </c>
      <c r="G9" s="51"/>
      <c r="H9" s="7" t="s">
        <v>256</v>
      </c>
      <c r="I9" s="18" t="s">
        <v>257</v>
      </c>
      <c r="J9" s="18" t="s">
        <v>258</v>
      </c>
      <c r="K9" s="56" t="s">
        <v>259</v>
      </c>
      <c r="L9" s="57">
        <v>46128</v>
      </c>
      <c r="M9" s="51"/>
      <c r="N9" s="52">
        <v>33768.620000000003</v>
      </c>
      <c r="O9" s="51"/>
      <c r="P9" s="51"/>
      <c r="Q9" s="53">
        <v>715000</v>
      </c>
      <c r="R9" s="53">
        <v>0</v>
      </c>
      <c r="S9" s="58" t="s">
        <v>260</v>
      </c>
    </row>
    <row r="10" spans="1:19" ht="55.9" customHeight="1">
      <c r="A10" s="251">
        <v>3</v>
      </c>
      <c r="B10" s="252" t="s">
        <v>228</v>
      </c>
      <c r="C10" s="253" t="s">
        <v>261</v>
      </c>
      <c r="D10" s="254" t="s">
        <v>23</v>
      </c>
      <c r="E10" s="255" t="s">
        <v>262</v>
      </c>
      <c r="F10" s="59" t="s">
        <v>263</v>
      </c>
      <c r="G10" s="256"/>
      <c r="H10" s="257" t="s">
        <v>264</v>
      </c>
      <c r="I10" s="18" t="s">
        <v>265</v>
      </c>
      <c r="J10" s="60" t="s">
        <v>266</v>
      </c>
      <c r="K10" s="6" t="s">
        <v>65</v>
      </c>
      <c r="L10" s="51"/>
      <c r="M10" s="51"/>
      <c r="N10" s="242">
        <f>188865.5+48049.44</f>
        <v>236914.94</v>
      </c>
      <c r="O10" s="51"/>
      <c r="P10" s="51"/>
      <c r="Q10" s="243">
        <v>710000</v>
      </c>
      <c r="R10" s="243">
        <v>0</v>
      </c>
      <c r="S10" s="245" t="s">
        <v>267</v>
      </c>
    </row>
    <row r="11" spans="1:19" ht="51" customHeight="1">
      <c r="A11" s="251"/>
      <c r="B11" s="252"/>
      <c r="C11" s="253"/>
      <c r="D11" s="254"/>
      <c r="E11" s="255"/>
      <c r="F11" s="56" t="s">
        <v>268</v>
      </c>
      <c r="G11" s="256"/>
      <c r="H11" s="257"/>
      <c r="I11" s="18" t="s">
        <v>269</v>
      </c>
      <c r="J11" s="60" t="s">
        <v>258</v>
      </c>
      <c r="K11" s="6" t="s">
        <v>65</v>
      </c>
      <c r="L11" s="51"/>
      <c r="M11" s="51"/>
      <c r="N11" s="242"/>
      <c r="O11" s="51"/>
      <c r="P11" s="51"/>
      <c r="Q11" s="243"/>
      <c r="R11" s="243"/>
      <c r="S11" s="245"/>
    </row>
    <row r="12" spans="1:19" ht="44.85" customHeight="1">
      <c r="A12" s="251"/>
      <c r="B12" s="252"/>
      <c r="C12" s="253"/>
      <c r="D12" s="254"/>
      <c r="E12" s="255"/>
      <c r="F12" s="56">
        <v>9774005415</v>
      </c>
      <c r="G12" s="256"/>
      <c r="H12" s="257"/>
      <c r="I12" s="18" t="s">
        <v>270</v>
      </c>
      <c r="J12" s="60" t="s">
        <v>258</v>
      </c>
      <c r="K12" s="6" t="s">
        <v>65</v>
      </c>
      <c r="L12" s="51"/>
      <c r="M12" s="51"/>
      <c r="N12" s="242"/>
      <c r="O12" s="51"/>
      <c r="P12" s="51"/>
      <c r="Q12" s="243"/>
      <c r="R12" s="243"/>
      <c r="S12" s="245"/>
    </row>
    <row r="13" spans="1:19" ht="44.85" customHeight="1">
      <c r="A13" s="251"/>
      <c r="B13" s="252"/>
      <c r="C13" s="253"/>
      <c r="D13" s="254"/>
      <c r="E13" s="255"/>
      <c r="F13" s="56" t="s">
        <v>271</v>
      </c>
      <c r="G13" s="256"/>
      <c r="H13" s="257"/>
      <c r="I13" s="18" t="s">
        <v>272</v>
      </c>
      <c r="J13" s="60" t="s">
        <v>273</v>
      </c>
      <c r="K13" s="6" t="s">
        <v>65</v>
      </c>
      <c r="L13" s="51"/>
      <c r="M13" s="51"/>
      <c r="N13" s="242"/>
      <c r="O13" s="51"/>
      <c r="P13" s="51"/>
      <c r="Q13" s="243"/>
      <c r="R13" s="243"/>
      <c r="S13" s="245"/>
    </row>
    <row r="14" spans="1:19" ht="58.5" customHeight="1">
      <c r="A14" s="251"/>
      <c r="B14" s="252"/>
      <c r="C14" s="253"/>
      <c r="D14" s="254"/>
      <c r="E14" s="255"/>
      <c r="F14" s="56" t="s">
        <v>274</v>
      </c>
      <c r="G14" s="256"/>
      <c r="H14" s="257"/>
      <c r="I14" s="18" t="s">
        <v>275</v>
      </c>
      <c r="J14" s="60" t="s">
        <v>276</v>
      </c>
      <c r="K14" s="6" t="s">
        <v>65</v>
      </c>
      <c r="L14" s="51"/>
      <c r="M14" s="51"/>
      <c r="N14" s="242"/>
      <c r="O14" s="51"/>
      <c r="P14" s="51"/>
      <c r="Q14" s="243"/>
      <c r="R14" s="243"/>
      <c r="S14" s="245"/>
    </row>
    <row r="15" spans="1:19" ht="45.95" customHeight="1">
      <c r="A15" s="251"/>
      <c r="B15" s="252"/>
      <c r="C15" s="253"/>
      <c r="D15" s="254"/>
      <c r="E15" s="255"/>
      <c r="F15" s="61" t="s">
        <v>277</v>
      </c>
      <c r="G15" s="256"/>
      <c r="H15" s="257"/>
      <c r="I15" s="18" t="s">
        <v>278</v>
      </c>
      <c r="J15" s="60" t="s">
        <v>279</v>
      </c>
      <c r="K15" s="6" t="s">
        <v>65</v>
      </c>
      <c r="L15" s="51"/>
      <c r="M15" s="51"/>
      <c r="N15" s="242"/>
      <c r="O15" s="51"/>
      <c r="P15" s="51"/>
      <c r="Q15" s="243"/>
      <c r="R15" s="243"/>
      <c r="S15" s="245"/>
    </row>
    <row r="16" spans="1:19" ht="57.2" customHeight="1">
      <c r="A16" s="251"/>
      <c r="B16" s="252"/>
      <c r="C16" s="253"/>
      <c r="D16" s="254"/>
      <c r="E16" s="255"/>
      <c r="F16" s="62" t="s">
        <v>280</v>
      </c>
      <c r="G16" s="256"/>
      <c r="H16" s="257"/>
      <c r="I16" s="63" t="s">
        <v>281</v>
      </c>
      <c r="J16" s="64" t="s">
        <v>242</v>
      </c>
      <c r="K16" s="65" t="s">
        <v>65</v>
      </c>
      <c r="L16" s="51"/>
      <c r="M16" s="51"/>
      <c r="N16" s="242"/>
      <c r="O16" s="51"/>
      <c r="P16" s="51"/>
      <c r="Q16" s="243"/>
      <c r="R16" s="243"/>
      <c r="S16" s="245"/>
    </row>
    <row r="17" spans="1:19" ht="77.650000000000006" customHeight="1">
      <c r="A17" s="251"/>
      <c r="B17" s="252"/>
      <c r="C17" s="253"/>
      <c r="D17" s="254"/>
      <c r="E17" s="255"/>
      <c r="F17" s="62" t="s">
        <v>282</v>
      </c>
      <c r="G17" s="256"/>
      <c r="H17" s="257"/>
      <c r="I17" s="63" t="s">
        <v>257</v>
      </c>
      <c r="J17" s="64" t="s">
        <v>283</v>
      </c>
      <c r="K17" s="65" t="s">
        <v>65</v>
      </c>
      <c r="L17" s="57">
        <v>46141</v>
      </c>
      <c r="M17" s="51"/>
      <c r="N17" s="242"/>
      <c r="O17" s="51"/>
      <c r="P17" s="51"/>
      <c r="Q17" s="243"/>
      <c r="R17" s="243"/>
      <c r="S17" s="245"/>
    </row>
    <row r="18" spans="1:19" ht="65.650000000000006" customHeight="1">
      <c r="A18" s="251"/>
      <c r="B18" s="252"/>
      <c r="C18" s="253"/>
      <c r="D18" s="254"/>
      <c r="E18" s="255"/>
      <c r="F18" s="61" t="s">
        <v>284</v>
      </c>
      <c r="G18" s="256"/>
      <c r="H18" s="257"/>
      <c r="I18" s="66" t="s">
        <v>285</v>
      </c>
      <c r="J18" s="67" t="s">
        <v>286</v>
      </c>
      <c r="K18" s="68" t="s">
        <v>65</v>
      </c>
      <c r="L18" s="51"/>
      <c r="M18" s="51"/>
      <c r="N18" s="242"/>
      <c r="O18" s="51"/>
      <c r="P18" s="51"/>
      <c r="Q18" s="243"/>
      <c r="R18" s="243"/>
      <c r="S18" s="245"/>
    </row>
    <row r="19" spans="1:19" ht="52.7" customHeight="1">
      <c r="A19" s="246">
        <v>4</v>
      </c>
      <c r="B19" s="231" t="s">
        <v>228</v>
      </c>
      <c r="C19" s="218" t="s">
        <v>287</v>
      </c>
      <c r="D19" s="247" t="s">
        <v>23</v>
      </c>
      <c r="E19" s="248" t="s">
        <v>288</v>
      </c>
      <c r="F19" s="69" t="s">
        <v>289</v>
      </c>
      <c r="G19" s="249"/>
      <c r="H19" s="219" t="s">
        <v>290</v>
      </c>
      <c r="I19" s="18" t="s">
        <v>265</v>
      </c>
      <c r="J19" s="60" t="s">
        <v>266</v>
      </c>
      <c r="K19" s="6" t="s">
        <v>65</v>
      </c>
      <c r="L19" s="70"/>
      <c r="M19" s="51"/>
      <c r="N19" s="242">
        <v>208892.17</v>
      </c>
      <c r="O19" s="51"/>
      <c r="P19" s="51"/>
      <c r="Q19" s="243">
        <v>1090000</v>
      </c>
      <c r="R19" s="243">
        <v>0</v>
      </c>
      <c r="S19" s="244" t="s">
        <v>291</v>
      </c>
    </row>
    <row r="20" spans="1:19" ht="96.6" customHeight="1">
      <c r="A20" s="246"/>
      <c r="B20" s="231"/>
      <c r="C20" s="218"/>
      <c r="D20" s="247"/>
      <c r="E20" s="248"/>
      <c r="F20" s="56" t="s">
        <v>268</v>
      </c>
      <c r="G20" s="249"/>
      <c r="H20" s="219"/>
      <c r="I20" s="18" t="s">
        <v>269</v>
      </c>
      <c r="J20" s="60" t="s">
        <v>258</v>
      </c>
      <c r="K20" s="6" t="s">
        <v>65</v>
      </c>
      <c r="L20" s="70"/>
      <c r="M20" s="51"/>
      <c r="N20" s="242"/>
      <c r="O20" s="51"/>
      <c r="P20" s="51"/>
      <c r="Q20" s="243"/>
      <c r="R20" s="243"/>
      <c r="S20" s="244"/>
    </row>
    <row r="21" spans="1:19" ht="64.7" customHeight="1">
      <c r="A21" s="246"/>
      <c r="B21" s="231"/>
      <c r="C21" s="218"/>
      <c r="D21" s="247"/>
      <c r="E21" s="248"/>
      <c r="F21" s="56">
        <v>9774005415</v>
      </c>
      <c r="G21" s="249"/>
      <c r="H21" s="219"/>
      <c r="I21" s="18" t="s">
        <v>270</v>
      </c>
      <c r="J21" s="60" t="s">
        <v>258</v>
      </c>
      <c r="K21" s="6" t="s">
        <v>65</v>
      </c>
      <c r="L21" s="70"/>
      <c r="M21" s="51"/>
      <c r="N21" s="242"/>
      <c r="O21" s="51"/>
      <c r="P21" s="51"/>
      <c r="Q21" s="243"/>
      <c r="R21" s="243"/>
      <c r="S21" s="244"/>
    </row>
    <row r="22" spans="1:19" ht="74.650000000000006" customHeight="1">
      <c r="A22" s="246"/>
      <c r="B22" s="231"/>
      <c r="C22" s="218"/>
      <c r="D22" s="247"/>
      <c r="E22" s="248"/>
      <c r="F22" s="56" t="s">
        <v>271</v>
      </c>
      <c r="G22" s="249"/>
      <c r="H22" s="219"/>
      <c r="I22" s="18" t="s">
        <v>272</v>
      </c>
      <c r="J22" s="60" t="s">
        <v>273</v>
      </c>
      <c r="K22" s="6" t="s">
        <v>65</v>
      </c>
      <c r="L22" s="70"/>
      <c r="M22" s="51"/>
      <c r="N22" s="242"/>
      <c r="O22" s="51"/>
      <c r="P22" s="51"/>
      <c r="Q22" s="243"/>
      <c r="R22" s="243"/>
      <c r="S22" s="244"/>
    </row>
    <row r="23" spans="1:19" ht="53.65" customHeight="1">
      <c r="A23" s="246"/>
      <c r="B23" s="231"/>
      <c r="C23" s="218"/>
      <c r="D23" s="247"/>
      <c r="E23" s="248"/>
      <c r="F23" s="56" t="s">
        <v>274</v>
      </c>
      <c r="G23" s="249"/>
      <c r="H23" s="219"/>
      <c r="I23" s="18" t="s">
        <v>275</v>
      </c>
      <c r="J23" s="60" t="s">
        <v>276</v>
      </c>
      <c r="K23" s="6" t="s">
        <v>65</v>
      </c>
      <c r="L23" s="70"/>
      <c r="M23" s="51"/>
      <c r="N23" s="242"/>
      <c r="O23" s="51"/>
      <c r="P23" s="51"/>
      <c r="Q23" s="243"/>
      <c r="R23" s="243"/>
      <c r="S23" s="244"/>
    </row>
    <row r="24" spans="1:19" ht="73.7" customHeight="1">
      <c r="A24" s="246"/>
      <c r="B24" s="231"/>
      <c r="C24" s="218"/>
      <c r="D24" s="247"/>
      <c r="E24" s="248"/>
      <c r="F24" s="56" t="s">
        <v>277</v>
      </c>
      <c r="G24" s="249"/>
      <c r="H24" s="219"/>
      <c r="I24" s="18" t="s">
        <v>278</v>
      </c>
      <c r="J24" s="60" t="s">
        <v>292</v>
      </c>
      <c r="K24" s="6" t="s">
        <v>65</v>
      </c>
      <c r="L24" s="70"/>
      <c r="M24" s="51"/>
      <c r="N24" s="242"/>
      <c r="O24" s="51"/>
      <c r="P24" s="51"/>
      <c r="Q24" s="243"/>
      <c r="R24" s="243"/>
      <c r="S24" s="244"/>
    </row>
    <row r="25" spans="1:19" ht="47.85" customHeight="1">
      <c r="A25" s="246"/>
      <c r="B25" s="231"/>
      <c r="C25" s="218"/>
      <c r="D25" s="247"/>
      <c r="E25" s="248"/>
      <c r="F25" s="62" t="s">
        <v>280</v>
      </c>
      <c r="G25" s="249"/>
      <c r="H25" s="219"/>
      <c r="I25" s="63" t="s">
        <v>293</v>
      </c>
      <c r="J25" s="64" t="s">
        <v>242</v>
      </c>
      <c r="K25" s="65" t="s">
        <v>65</v>
      </c>
      <c r="L25" s="70"/>
      <c r="M25" s="51"/>
      <c r="N25" s="242"/>
      <c r="O25" s="51"/>
      <c r="P25" s="51"/>
      <c r="Q25" s="243"/>
      <c r="R25" s="243"/>
      <c r="S25" s="244"/>
    </row>
    <row r="26" spans="1:19" ht="43.7" customHeight="1">
      <c r="A26" s="246"/>
      <c r="B26" s="231"/>
      <c r="C26" s="218"/>
      <c r="D26" s="247"/>
      <c r="E26" s="248"/>
      <c r="F26" s="62" t="s">
        <v>284</v>
      </c>
      <c r="G26" s="249"/>
      <c r="H26" s="219"/>
      <c r="I26" s="63" t="s">
        <v>294</v>
      </c>
      <c r="J26" s="64" t="s">
        <v>286</v>
      </c>
      <c r="K26" s="65" t="s">
        <v>65</v>
      </c>
      <c r="L26" s="70"/>
      <c r="M26" s="51"/>
      <c r="N26" s="242"/>
      <c r="O26" s="51"/>
      <c r="P26" s="51"/>
      <c r="Q26" s="243"/>
      <c r="R26" s="243"/>
      <c r="S26" s="244"/>
    </row>
    <row r="27" spans="1:19" ht="69.599999999999994" customHeight="1">
      <c r="A27" s="246"/>
      <c r="B27" s="231"/>
      <c r="C27" s="218"/>
      <c r="D27" s="247"/>
      <c r="E27" s="248"/>
      <c r="F27" s="62" t="s">
        <v>295</v>
      </c>
      <c r="G27" s="249"/>
      <c r="H27" s="219"/>
      <c r="I27" s="63" t="s">
        <v>257</v>
      </c>
      <c r="J27" s="64" t="s">
        <v>296</v>
      </c>
      <c r="K27" s="65" t="s">
        <v>65</v>
      </c>
      <c r="L27" s="71">
        <v>46168</v>
      </c>
      <c r="M27" s="51"/>
      <c r="N27" s="242"/>
      <c r="O27" s="51"/>
      <c r="P27" s="51"/>
      <c r="Q27" s="243"/>
      <c r="R27" s="243"/>
      <c r="S27" s="244"/>
    </row>
    <row r="28" spans="1:19" ht="14.1" customHeight="1">
      <c r="D28" s="41"/>
      <c r="N28" s="72">
        <f>SUM(N3:N27)</f>
        <v>1118158.48</v>
      </c>
      <c r="Q28" s="72">
        <f>SUM(Q3:Q24)</f>
        <v>4975000</v>
      </c>
      <c r="R28" s="72">
        <f>SUM(R3:R24)</f>
        <v>0</v>
      </c>
      <c r="S28" s="42"/>
    </row>
    <row r="29" spans="1:19" ht="14.1" customHeight="1">
      <c r="D29" s="41"/>
      <c r="N29" s="73">
        <f>N28/Q28*100</f>
        <v>22.475547336683416</v>
      </c>
      <c r="S29" s="42"/>
    </row>
  </sheetData>
  <sheetProtection password="D2C0" sheet="1"/>
  <mergeCells count="34">
    <mergeCell ref="L1:P1"/>
    <mergeCell ref="A3:A8"/>
    <mergeCell ref="B3:B8"/>
    <mergeCell ref="C3:C8"/>
    <mergeCell ref="D3:D8"/>
    <mergeCell ref="E3:E8"/>
    <mergeCell ref="G3:G8"/>
    <mergeCell ref="H3:H8"/>
    <mergeCell ref="N3:N8"/>
    <mergeCell ref="Q3:Q8"/>
    <mergeCell ref="R3:R8"/>
    <mergeCell ref="S3:S8"/>
    <mergeCell ref="A10:A18"/>
    <mergeCell ref="B10:B18"/>
    <mergeCell ref="C10:C18"/>
    <mergeCell ref="D10:D18"/>
    <mergeCell ref="E10:E18"/>
    <mergeCell ref="G10:G18"/>
    <mergeCell ref="H10:H18"/>
    <mergeCell ref="N10:N18"/>
    <mergeCell ref="Q10:Q18"/>
    <mergeCell ref="R10:R18"/>
    <mergeCell ref="S10:S18"/>
    <mergeCell ref="A19:A27"/>
    <mergeCell ref="B19:B27"/>
    <mergeCell ref="C19:C27"/>
    <mergeCell ref="D19:D27"/>
    <mergeCell ref="E19:E27"/>
    <mergeCell ref="G19:G27"/>
    <mergeCell ref="H19:H27"/>
    <mergeCell ref="N19:N27"/>
    <mergeCell ref="Q19:Q27"/>
    <mergeCell ref="R19:R27"/>
    <mergeCell ref="S19:S27"/>
  </mergeCells>
  <printOptions gridLines="1"/>
  <pageMargins left="0.25" right="0.25" top="0.75" bottom="0.75" header="0.51180555555555551" footer="0.51180555555555551"/>
  <pageSetup paperSize="77" firstPageNumber="0" pageOrder="overThenDown"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3E41-FFE8-49DE-A65B-1E79EC22221E}">
  <dimension ref="A1:IK11"/>
  <sheetViews>
    <sheetView zoomScale="75" zoomScaleNormal="75" workbookViewId="0">
      <selection activeCell="G8" sqref="G8"/>
    </sheetView>
  </sheetViews>
  <sheetFormatPr defaultColWidth="11.5703125" defaultRowHeight="14.1" customHeight="1"/>
  <cols>
    <col min="1" max="1" width="16.7109375" style="1" customWidth="1"/>
    <col min="2" max="2" width="16.5703125" style="1" customWidth="1"/>
    <col min="3" max="3" width="22.5703125" style="42" customWidth="1"/>
    <col min="4" max="4" width="12.5703125" style="42" customWidth="1"/>
    <col min="5" max="5" width="18" style="1" customWidth="1"/>
    <col min="6" max="6" width="13.5703125" style="1" customWidth="1"/>
    <col min="7" max="7" width="37.140625" style="1" customWidth="1"/>
    <col min="8" max="8" width="15.5703125" style="1" customWidth="1"/>
    <col min="9" max="9" width="52" style="1" customWidth="1"/>
    <col min="10" max="10" width="15.5703125" style="1" customWidth="1"/>
    <col min="11" max="11" width="56.85546875" style="1" customWidth="1"/>
    <col min="12" max="12" width="51.140625" style="1" customWidth="1"/>
    <col min="13" max="13" width="26" style="1" customWidth="1"/>
    <col min="14" max="14" width="13.5703125" style="1" customWidth="1"/>
    <col min="15" max="15" width="21.5703125" style="1" customWidth="1"/>
    <col min="16" max="18" width="14.5703125" style="1" customWidth="1"/>
    <col min="19" max="19" width="16.140625" style="1" customWidth="1"/>
    <col min="20" max="20" width="55.5703125" style="1" customWidth="1"/>
    <col min="21" max="21" width="20.85546875" style="1" customWidth="1"/>
    <col min="22" max="245" width="8.85546875" style="1" customWidth="1"/>
  </cols>
  <sheetData>
    <row r="1" spans="1:21" ht="15" customHeight="1">
      <c r="H1" s="51"/>
      <c r="I1" s="51"/>
      <c r="J1" s="51"/>
      <c r="K1" s="51"/>
      <c r="L1" s="51"/>
      <c r="M1" s="74" t="s">
        <v>1</v>
      </c>
      <c r="N1" s="74"/>
      <c r="O1" s="74"/>
      <c r="P1" s="74"/>
      <c r="Q1" s="74"/>
      <c r="R1" s="74"/>
      <c r="S1" s="51"/>
      <c r="T1" s="51"/>
    </row>
    <row r="2" spans="1:21" s="4" customFormat="1" ht="40.5" customHeight="1">
      <c r="B2" s="75" t="s">
        <v>225</v>
      </c>
      <c r="C2" s="75" t="s">
        <v>4</v>
      </c>
      <c r="D2" s="75" t="s">
        <v>5</v>
      </c>
      <c r="E2" s="75" t="s">
        <v>6</v>
      </c>
      <c r="F2" s="75" t="s">
        <v>7</v>
      </c>
      <c r="G2" s="76" t="s">
        <v>8</v>
      </c>
      <c r="H2" s="75" t="s">
        <v>9</v>
      </c>
      <c r="I2" s="75" t="s">
        <v>297</v>
      </c>
      <c r="J2" s="75" t="s">
        <v>10</v>
      </c>
      <c r="K2" s="75" t="s">
        <v>226</v>
      </c>
      <c r="L2" s="74" t="s">
        <v>12</v>
      </c>
      <c r="M2" s="75" t="s">
        <v>298</v>
      </c>
      <c r="N2" s="75" t="s">
        <v>299</v>
      </c>
      <c r="O2" s="75" t="s">
        <v>300</v>
      </c>
      <c r="P2" s="75" t="s">
        <v>301</v>
      </c>
      <c r="Q2" s="75" t="s">
        <v>302</v>
      </c>
      <c r="R2" s="75" t="s">
        <v>18</v>
      </c>
      <c r="S2" s="75" t="s">
        <v>19</v>
      </c>
      <c r="T2" s="75" t="s">
        <v>20</v>
      </c>
      <c r="U2" s="77" t="s">
        <v>303</v>
      </c>
    </row>
    <row r="3" spans="1:21" s="4" customFormat="1" ht="228.95" customHeight="1">
      <c r="A3" s="78"/>
      <c r="B3" s="79" t="s">
        <v>228</v>
      </c>
      <c r="C3" s="80" t="s">
        <v>304</v>
      </c>
      <c r="D3" s="80" t="s">
        <v>23</v>
      </c>
      <c r="E3" s="81" t="s">
        <v>305</v>
      </c>
      <c r="F3" s="81" t="s">
        <v>306</v>
      </c>
      <c r="G3" s="82" t="s">
        <v>307</v>
      </c>
      <c r="H3" s="83" t="s">
        <v>308</v>
      </c>
      <c r="I3" s="84" t="s">
        <v>309</v>
      </c>
      <c r="J3" s="84" t="s">
        <v>310</v>
      </c>
      <c r="K3" s="84" t="s">
        <v>311</v>
      </c>
      <c r="L3" s="84"/>
      <c r="M3" s="85" t="s">
        <v>312</v>
      </c>
      <c r="N3" s="80" t="s">
        <v>313</v>
      </c>
      <c r="O3" s="80" t="s">
        <v>314</v>
      </c>
      <c r="P3" s="80"/>
      <c r="Q3" s="80" t="s">
        <v>315</v>
      </c>
      <c r="R3" s="86">
        <v>211500</v>
      </c>
      <c r="S3" s="87">
        <v>0</v>
      </c>
      <c r="T3" s="88" t="s">
        <v>316</v>
      </c>
      <c r="U3" s="89">
        <v>1.2940509259259259</v>
      </c>
    </row>
    <row r="4" spans="1:21" ht="348.2" customHeight="1">
      <c r="A4" s="90"/>
      <c r="B4" s="79" t="s">
        <v>228</v>
      </c>
      <c r="C4" s="25" t="s">
        <v>229</v>
      </c>
      <c r="D4" s="91" t="s">
        <v>23</v>
      </c>
      <c r="E4" s="92" t="s">
        <v>230</v>
      </c>
      <c r="F4" s="25" t="s">
        <v>317</v>
      </c>
      <c r="G4" s="93" t="s">
        <v>318</v>
      </c>
      <c r="H4" s="94" t="s">
        <v>232</v>
      </c>
      <c r="I4" s="84" t="s">
        <v>319</v>
      </c>
      <c r="J4" s="13" t="s">
        <v>320</v>
      </c>
      <c r="K4" s="84" t="s">
        <v>321</v>
      </c>
      <c r="L4" s="84" t="s">
        <v>322</v>
      </c>
      <c r="M4" s="83" t="s">
        <v>323</v>
      </c>
      <c r="N4" s="79" t="s">
        <v>324</v>
      </c>
      <c r="O4" s="80" t="s">
        <v>325</v>
      </c>
      <c r="P4" s="95"/>
      <c r="Q4" s="79" t="s">
        <v>326</v>
      </c>
      <c r="R4" s="87">
        <v>2460000</v>
      </c>
      <c r="S4" s="87">
        <v>0</v>
      </c>
      <c r="T4" s="88" t="s">
        <v>327</v>
      </c>
      <c r="U4" s="89" t="s">
        <v>328</v>
      </c>
    </row>
    <row r="5" spans="1:21" ht="231.75" customHeight="1">
      <c r="A5" s="96"/>
      <c r="B5" s="49" t="s">
        <v>228</v>
      </c>
      <c r="C5" s="97" t="s">
        <v>329</v>
      </c>
      <c r="D5" s="98" t="s">
        <v>23</v>
      </c>
      <c r="E5" s="99" t="s">
        <v>330</v>
      </c>
      <c r="F5" s="100" t="s">
        <v>331</v>
      </c>
      <c r="G5" s="99" t="s">
        <v>332</v>
      </c>
      <c r="H5" s="101" t="s">
        <v>333</v>
      </c>
      <c r="I5" s="102" t="s">
        <v>334</v>
      </c>
      <c r="J5" s="102" t="s">
        <v>335</v>
      </c>
      <c r="K5" s="102" t="s">
        <v>336</v>
      </c>
      <c r="L5" s="102"/>
      <c r="M5" s="48" t="s">
        <v>323</v>
      </c>
      <c r="N5" s="48"/>
      <c r="O5" s="103" t="s">
        <v>337</v>
      </c>
      <c r="P5" s="47"/>
      <c r="Q5" s="49" t="s">
        <v>338</v>
      </c>
      <c r="R5" s="104">
        <v>330000</v>
      </c>
      <c r="S5" s="104">
        <v>0</v>
      </c>
      <c r="T5" s="105" t="s">
        <v>339</v>
      </c>
      <c r="U5" s="106" t="s">
        <v>328</v>
      </c>
    </row>
    <row r="6" spans="1:21" ht="151.15" customHeight="1">
      <c r="A6" s="96"/>
      <c r="B6" s="79" t="s">
        <v>228</v>
      </c>
      <c r="C6" s="25" t="s">
        <v>340</v>
      </c>
      <c r="D6" s="80" t="s">
        <v>23</v>
      </c>
      <c r="E6" s="107" t="s">
        <v>341</v>
      </c>
      <c r="F6" s="108" t="s">
        <v>342</v>
      </c>
      <c r="G6" s="92" t="s">
        <v>343</v>
      </c>
      <c r="H6" s="94" t="s">
        <v>344</v>
      </c>
      <c r="I6" s="84" t="s">
        <v>345</v>
      </c>
      <c r="J6" s="84" t="s">
        <v>346</v>
      </c>
      <c r="K6" s="84" t="s">
        <v>347</v>
      </c>
      <c r="L6" s="84"/>
      <c r="M6" s="109" t="s">
        <v>348</v>
      </c>
      <c r="N6" s="83" t="s">
        <v>349</v>
      </c>
      <c r="O6" s="80" t="s">
        <v>325</v>
      </c>
      <c r="P6" s="80" t="s">
        <v>350</v>
      </c>
      <c r="Q6" s="80" t="s">
        <v>351</v>
      </c>
      <c r="R6" s="110" t="s">
        <v>352</v>
      </c>
      <c r="S6" s="87">
        <v>0</v>
      </c>
      <c r="T6" s="110" t="s">
        <v>353</v>
      </c>
      <c r="U6" s="89" t="s">
        <v>328</v>
      </c>
    </row>
    <row r="7" spans="1:21" ht="205.9" customHeight="1">
      <c r="A7" s="90"/>
      <c r="B7" s="79" t="s">
        <v>228</v>
      </c>
      <c r="C7" s="25" t="s">
        <v>253</v>
      </c>
      <c r="D7" s="80" t="s">
        <v>23</v>
      </c>
      <c r="E7" s="92" t="s">
        <v>254</v>
      </c>
      <c r="F7" s="111" t="s">
        <v>354</v>
      </c>
      <c r="G7" s="25" t="s">
        <v>355</v>
      </c>
      <c r="H7" s="94" t="s">
        <v>256</v>
      </c>
      <c r="I7" s="84" t="s">
        <v>356</v>
      </c>
      <c r="J7" s="84" t="s">
        <v>357</v>
      </c>
      <c r="K7" s="84" t="s">
        <v>358</v>
      </c>
      <c r="L7" s="84"/>
      <c r="M7" s="112">
        <v>0.50858796296296294</v>
      </c>
      <c r="N7" s="83" t="s">
        <v>359</v>
      </c>
      <c r="O7" s="113" t="s">
        <v>360</v>
      </c>
      <c r="P7" s="114"/>
      <c r="Q7" s="79" t="s">
        <v>361</v>
      </c>
      <c r="R7" s="87">
        <v>715000</v>
      </c>
      <c r="S7" s="87">
        <v>0</v>
      </c>
      <c r="T7" s="80" t="s">
        <v>362</v>
      </c>
      <c r="U7" s="89" t="s">
        <v>363</v>
      </c>
    </row>
    <row r="8" spans="1:21" ht="409.6" customHeight="1">
      <c r="A8" s="90"/>
      <c r="B8" s="79" t="s">
        <v>228</v>
      </c>
      <c r="C8" s="25" t="s">
        <v>364</v>
      </c>
      <c r="D8" s="80" t="s">
        <v>23</v>
      </c>
      <c r="E8" s="92" t="s">
        <v>365</v>
      </c>
      <c r="F8" s="84" t="s">
        <v>366</v>
      </c>
      <c r="G8" s="115" t="s">
        <v>367</v>
      </c>
      <c r="H8" s="83" t="s">
        <v>256</v>
      </c>
      <c r="I8" s="84" t="s">
        <v>356</v>
      </c>
      <c r="J8" s="84" t="s">
        <v>368</v>
      </c>
      <c r="K8" s="84" t="s">
        <v>369</v>
      </c>
      <c r="L8" s="84" t="s">
        <v>370</v>
      </c>
      <c r="M8" s="112">
        <v>1.5085879629629628</v>
      </c>
      <c r="N8" s="91" t="s">
        <v>371</v>
      </c>
      <c r="O8" s="80" t="s">
        <v>372</v>
      </c>
      <c r="P8" s="95"/>
      <c r="Q8" s="116" t="s">
        <v>373</v>
      </c>
      <c r="R8" s="87">
        <v>715000</v>
      </c>
      <c r="S8" s="87">
        <v>0</v>
      </c>
      <c r="T8" s="8" t="s">
        <v>374</v>
      </c>
      <c r="U8" s="117" t="s">
        <v>375</v>
      </c>
    </row>
    <row r="9" spans="1:21" ht="72.599999999999994" customHeight="1">
      <c r="A9" s="90"/>
      <c r="B9" s="79" t="s">
        <v>228</v>
      </c>
      <c r="C9" s="25" t="s">
        <v>261</v>
      </c>
      <c r="D9" s="80" t="s">
        <v>23</v>
      </c>
      <c r="E9" s="92" t="s">
        <v>262</v>
      </c>
      <c r="F9" s="118" t="s">
        <v>376</v>
      </c>
      <c r="G9" s="119" t="s">
        <v>377</v>
      </c>
      <c r="H9" s="83" t="s">
        <v>264</v>
      </c>
      <c r="I9" s="84" t="s">
        <v>378</v>
      </c>
      <c r="J9" s="84" t="s">
        <v>379</v>
      </c>
      <c r="K9" s="84" t="s">
        <v>380</v>
      </c>
      <c r="L9" s="84"/>
      <c r="M9" s="83" t="s">
        <v>381</v>
      </c>
      <c r="N9" s="120" t="s">
        <v>382</v>
      </c>
      <c r="O9" s="80" t="s">
        <v>383</v>
      </c>
      <c r="P9" s="95"/>
      <c r="Q9" s="121" t="s">
        <v>384</v>
      </c>
      <c r="R9" s="87">
        <v>710000</v>
      </c>
      <c r="S9" s="104">
        <v>0</v>
      </c>
      <c r="T9" s="122" t="s">
        <v>385</v>
      </c>
      <c r="U9" s="123" t="s">
        <v>386</v>
      </c>
    </row>
    <row r="10" spans="1:21" ht="108.4" customHeight="1">
      <c r="A10" s="90"/>
      <c r="B10" s="79" t="s">
        <v>228</v>
      </c>
      <c r="C10" s="25" t="s">
        <v>287</v>
      </c>
      <c r="D10" s="80" t="s">
        <v>23</v>
      </c>
      <c r="E10" s="92" t="s">
        <v>288</v>
      </c>
      <c r="F10" s="124" t="s">
        <v>387</v>
      </c>
      <c r="G10" s="111" t="s">
        <v>388</v>
      </c>
      <c r="H10" s="83" t="s">
        <v>290</v>
      </c>
      <c r="I10" s="84" t="s">
        <v>389</v>
      </c>
      <c r="J10" s="84" t="s">
        <v>379</v>
      </c>
      <c r="K10" s="84" t="s">
        <v>390</v>
      </c>
      <c r="L10" s="84"/>
      <c r="M10" s="83" t="s">
        <v>381</v>
      </c>
      <c r="N10" s="120" t="s">
        <v>382</v>
      </c>
      <c r="O10" s="80" t="s">
        <v>383</v>
      </c>
      <c r="P10" s="95"/>
      <c r="Q10" s="121" t="s">
        <v>391</v>
      </c>
      <c r="R10" s="87">
        <v>1090000</v>
      </c>
      <c r="S10" s="104">
        <v>0</v>
      </c>
      <c r="T10" s="122" t="s">
        <v>392</v>
      </c>
      <c r="U10" s="123" t="s">
        <v>393</v>
      </c>
    </row>
    <row r="11" spans="1:21" s="130" customFormat="1" ht="14.1" customHeight="1">
      <c r="A11" s="125"/>
      <c r="B11" s="126"/>
      <c r="C11" s="125"/>
      <c r="D11" s="125"/>
      <c r="E11" s="126"/>
      <c r="F11" s="126"/>
      <c r="G11" s="126"/>
      <c r="H11" s="126"/>
      <c r="I11" s="126"/>
      <c r="J11" s="127"/>
      <c r="K11" s="127"/>
      <c r="L11" s="127"/>
      <c r="M11" s="127"/>
      <c r="N11" s="127"/>
      <c r="O11" s="127"/>
      <c r="P11" s="127"/>
      <c r="Q11" s="127"/>
      <c r="R11" s="128">
        <v>6441476.7999999998</v>
      </c>
      <c r="S11" s="128">
        <v>730000</v>
      </c>
      <c r="T11" s="129"/>
      <c r="U11" s="129"/>
    </row>
  </sheetData>
  <sheetProtection password="D2C0" sheet="1"/>
  <printOptions gridLines="1"/>
  <pageMargins left="0.25" right="0.25" top="0.75" bottom="0.75" header="0.51180555555555551" footer="0.51180555555555551"/>
  <pageSetup paperSize="77" firstPageNumber="0" pageOrder="overThenDown"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50D4-4CCA-412C-8D76-A174BEEA1C0E}">
  <dimension ref="A1:S17"/>
  <sheetViews>
    <sheetView zoomScale="75" zoomScaleNormal="75" workbookViewId="0">
      <selection activeCell="D3" sqref="D3"/>
    </sheetView>
  </sheetViews>
  <sheetFormatPr defaultColWidth="8.85546875" defaultRowHeight="14.1" customHeight="1"/>
  <cols>
    <col min="1" max="1" width="16.5703125" style="1" customWidth="1"/>
    <col min="2" max="2" width="12.5703125" style="40" customWidth="1"/>
    <col min="3" max="3" width="26.140625" style="42" customWidth="1"/>
    <col min="4" max="4" width="9.7109375" style="1" customWidth="1"/>
    <col min="5" max="5" width="18.85546875" style="1" customWidth="1"/>
    <col min="6" max="6" width="17.140625" style="1" customWidth="1"/>
    <col min="7" max="7" width="12.5703125" style="1" customWidth="1"/>
    <col min="8" max="8" width="13.5703125" style="1" customWidth="1"/>
    <col min="9" max="9" width="19.5703125" style="1" customWidth="1"/>
    <col min="10" max="10" width="17" style="1" customWidth="1"/>
    <col min="11" max="11" width="19.7109375" style="1" customWidth="1"/>
    <col min="12" max="12" width="15.85546875" style="1" customWidth="1"/>
    <col min="13" max="14" width="17" style="1" customWidth="1"/>
    <col min="15" max="15" width="14.5703125" style="1" customWidth="1"/>
    <col min="16" max="16" width="27.5703125" style="1" customWidth="1"/>
    <col min="17" max="17" width="15.85546875" style="1" customWidth="1"/>
    <col min="18" max="18" width="14" style="1" customWidth="1"/>
    <col min="19" max="19" width="74.5703125" style="1" customWidth="1"/>
    <col min="20" max="16384" width="8.85546875" style="1"/>
  </cols>
  <sheetData>
    <row r="1" spans="1:19" ht="12.75" customHeight="1">
      <c r="L1" s="74" t="s">
        <v>1</v>
      </c>
      <c r="M1" s="74"/>
      <c r="N1" s="74"/>
      <c r="O1" s="74"/>
      <c r="P1" s="74"/>
      <c r="Q1" s="74"/>
    </row>
    <row r="2" spans="1:19" s="4" customFormat="1" ht="42" customHeight="1">
      <c r="B2" s="43" t="s">
        <v>225</v>
      </c>
      <c r="C2" s="44" t="s">
        <v>4</v>
      </c>
      <c r="D2" s="44" t="s">
        <v>5</v>
      </c>
      <c r="E2" s="44" t="s">
        <v>6</v>
      </c>
      <c r="F2" s="44" t="s">
        <v>7</v>
      </c>
      <c r="G2" s="44" t="s">
        <v>8</v>
      </c>
      <c r="H2" s="44" t="s">
        <v>9</v>
      </c>
      <c r="I2" s="44" t="s">
        <v>10</v>
      </c>
      <c r="J2" s="44" t="s">
        <v>226</v>
      </c>
      <c r="K2" s="44" t="s">
        <v>12</v>
      </c>
      <c r="L2" s="44" t="s">
        <v>13</v>
      </c>
      <c r="M2" s="44" t="s">
        <v>14</v>
      </c>
      <c r="N2" s="44" t="s">
        <v>394</v>
      </c>
      <c r="O2" s="44" t="s">
        <v>16</v>
      </c>
      <c r="P2" s="44" t="s">
        <v>17</v>
      </c>
      <c r="Q2" s="44" t="s">
        <v>18</v>
      </c>
      <c r="R2" s="44" t="s">
        <v>19</v>
      </c>
      <c r="S2" s="44" t="s">
        <v>20</v>
      </c>
    </row>
    <row r="3" spans="1:19" ht="45.6" customHeight="1">
      <c r="B3" s="264" t="s">
        <v>395</v>
      </c>
      <c r="C3" s="218" t="s">
        <v>396</v>
      </c>
      <c r="D3" s="218" t="s">
        <v>23</v>
      </c>
      <c r="E3" s="248" t="s">
        <v>397</v>
      </c>
      <c r="F3" s="6" t="s">
        <v>398</v>
      </c>
      <c r="G3" s="265"/>
      <c r="H3" s="219" t="s">
        <v>399</v>
      </c>
      <c r="I3" s="7" t="s">
        <v>400</v>
      </c>
      <c r="J3" s="7" t="s">
        <v>401</v>
      </c>
      <c r="K3" s="7" t="s">
        <v>30</v>
      </c>
      <c r="L3" s="7" t="s">
        <v>401</v>
      </c>
      <c r="M3" s="219" t="s">
        <v>402</v>
      </c>
      <c r="N3" s="7" t="s">
        <v>403</v>
      </c>
      <c r="O3" s="262">
        <v>45457</v>
      </c>
      <c r="P3" s="131"/>
      <c r="Q3" s="236">
        <v>500000</v>
      </c>
      <c r="R3" s="263">
        <v>127347.2</v>
      </c>
      <c r="S3" s="8"/>
    </row>
    <row r="4" spans="1:19" ht="47.1" customHeight="1">
      <c r="B4" s="264"/>
      <c r="C4" s="218"/>
      <c r="D4" s="218"/>
      <c r="E4" s="248"/>
      <c r="F4" s="6">
        <v>9900522935</v>
      </c>
      <c r="G4" s="265"/>
      <c r="H4" s="219"/>
      <c r="I4" s="7" t="s">
        <v>346</v>
      </c>
      <c r="J4" s="11" t="s">
        <v>404</v>
      </c>
      <c r="K4" s="7" t="s">
        <v>30</v>
      </c>
      <c r="L4" s="7" t="s">
        <v>405</v>
      </c>
      <c r="M4" s="219"/>
      <c r="N4" s="7" t="s">
        <v>30</v>
      </c>
      <c r="O4" s="262"/>
      <c r="P4" s="132" t="s">
        <v>406</v>
      </c>
      <c r="Q4" s="236"/>
      <c r="R4" s="263"/>
      <c r="S4" s="8" t="s">
        <v>407</v>
      </c>
    </row>
    <row r="5" spans="1:19" ht="41.1" customHeight="1">
      <c r="B5" s="264"/>
      <c r="C5" s="218"/>
      <c r="D5" s="218"/>
      <c r="E5" s="248"/>
      <c r="F5" s="6" t="s">
        <v>408</v>
      </c>
      <c r="G5" s="265"/>
      <c r="H5" s="219"/>
      <c r="I5" s="7" t="s">
        <v>346</v>
      </c>
      <c r="J5" s="18" t="s">
        <v>409</v>
      </c>
      <c r="K5" s="8" t="s">
        <v>30</v>
      </c>
      <c r="L5" s="133">
        <v>45103</v>
      </c>
      <c r="M5" s="219"/>
      <c r="N5" s="56" t="s">
        <v>30</v>
      </c>
      <c r="O5" s="262"/>
      <c r="P5" s="18" t="s">
        <v>406</v>
      </c>
      <c r="Q5" s="236"/>
      <c r="R5" s="263"/>
      <c r="S5" s="8" t="s">
        <v>410</v>
      </c>
    </row>
    <row r="6" spans="1:19" ht="50.65" customHeight="1">
      <c r="B6" s="264"/>
      <c r="C6" s="218"/>
      <c r="D6" s="218"/>
      <c r="E6" s="248"/>
      <c r="F6" s="6">
        <v>9904820409</v>
      </c>
      <c r="G6" s="265"/>
      <c r="H6" s="219"/>
      <c r="I6" s="7" t="s">
        <v>346</v>
      </c>
      <c r="J6" s="18" t="s">
        <v>411</v>
      </c>
      <c r="K6" s="8" t="s">
        <v>30</v>
      </c>
      <c r="L6" s="134">
        <v>45106</v>
      </c>
      <c r="M6" s="219"/>
      <c r="N6" s="135" t="s">
        <v>412</v>
      </c>
      <c r="O6" s="262"/>
      <c r="P6" s="18" t="s">
        <v>406</v>
      </c>
      <c r="Q6" s="236"/>
      <c r="R6" s="263"/>
      <c r="S6" s="8" t="s">
        <v>413</v>
      </c>
    </row>
    <row r="7" spans="1:19" ht="44.85" customHeight="1">
      <c r="B7" s="264"/>
      <c r="C7" s="218"/>
      <c r="D7" s="218"/>
      <c r="E7" s="248"/>
      <c r="F7" s="6" t="s">
        <v>414</v>
      </c>
      <c r="G7" s="265"/>
      <c r="H7" s="219"/>
      <c r="I7" s="7" t="s">
        <v>346</v>
      </c>
      <c r="J7" s="18" t="s">
        <v>415</v>
      </c>
      <c r="K7" s="8" t="s">
        <v>30</v>
      </c>
      <c r="L7" s="133">
        <v>45146</v>
      </c>
      <c r="M7" s="219"/>
      <c r="N7" s="56" t="s">
        <v>30</v>
      </c>
      <c r="O7" s="262"/>
      <c r="P7" s="18" t="s">
        <v>406</v>
      </c>
      <c r="Q7" s="236"/>
      <c r="R7" s="263"/>
      <c r="S7" s="8" t="s">
        <v>416</v>
      </c>
    </row>
    <row r="8" spans="1:19" ht="29.25" customHeight="1">
      <c r="B8" s="264"/>
      <c r="C8" s="218"/>
      <c r="D8" s="218"/>
      <c r="E8" s="248"/>
      <c r="F8" s="6" t="s">
        <v>417</v>
      </c>
      <c r="G8" s="265"/>
      <c r="H8" s="219"/>
      <c r="I8" s="7" t="s">
        <v>346</v>
      </c>
      <c r="J8" s="8" t="s">
        <v>418</v>
      </c>
      <c r="K8" s="8" t="s">
        <v>30</v>
      </c>
      <c r="L8" s="133">
        <v>45154</v>
      </c>
      <c r="M8" s="219"/>
      <c r="N8" s="56" t="s">
        <v>30</v>
      </c>
      <c r="O8" s="262"/>
      <c r="P8" s="18" t="s">
        <v>406</v>
      </c>
      <c r="Q8" s="236"/>
      <c r="R8" s="263"/>
      <c r="S8" s="8" t="s">
        <v>419</v>
      </c>
    </row>
    <row r="9" spans="1:19" ht="27.95" customHeight="1">
      <c r="B9" s="264"/>
      <c r="C9" s="218"/>
      <c r="D9" s="218"/>
      <c r="E9" s="248"/>
      <c r="F9" s="6" t="s">
        <v>420</v>
      </c>
      <c r="G9" s="265"/>
      <c r="H9" s="219"/>
      <c r="I9" s="7" t="s">
        <v>346</v>
      </c>
      <c r="J9" s="18" t="s">
        <v>421</v>
      </c>
      <c r="K9" s="8" t="s">
        <v>30</v>
      </c>
      <c r="L9" s="133">
        <v>45154</v>
      </c>
      <c r="M9" s="219"/>
      <c r="N9" s="56" t="s">
        <v>30</v>
      </c>
      <c r="O9" s="262"/>
      <c r="P9" s="18" t="s">
        <v>406</v>
      </c>
      <c r="Q9" s="236"/>
      <c r="R9" s="263"/>
      <c r="S9" s="8" t="s">
        <v>422</v>
      </c>
    </row>
    <row r="10" spans="1:19" ht="37.15" customHeight="1">
      <c r="B10" s="264"/>
      <c r="C10" s="218"/>
      <c r="D10" s="218"/>
      <c r="E10" s="248"/>
      <c r="F10" s="6" t="s">
        <v>423</v>
      </c>
      <c r="G10" s="265"/>
      <c r="H10" s="219"/>
      <c r="I10" s="7" t="s">
        <v>346</v>
      </c>
      <c r="J10" s="18" t="s">
        <v>424</v>
      </c>
      <c r="K10" s="8" t="s">
        <v>30</v>
      </c>
      <c r="L10" s="134">
        <v>45161</v>
      </c>
      <c r="M10" s="219"/>
      <c r="N10" s="56" t="s">
        <v>30</v>
      </c>
      <c r="O10" s="262"/>
      <c r="P10" s="18" t="s">
        <v>406</v>
      </c>
      <c r="Q10" s="236"/>
      <c r="R10" s="263"/>
      <c r="S10" s="8" t="s">
        <v>425</v>
      </c>
    </row>
    <row r="11" spans="1:19" ht="42" customHeight="1">
      <c r="B11" s="264"/>
      <c r="C11" s="218"/>
      <c r="D11" s="218"/>
      <c r="E11" s="248"/>
      <c r="F11" s="6" t="s">
        <v>426</v>
      </c>
      <c r="G11" s="265"/>
      <c r="H11" s="219"/>
      <c r="I11" s="7" t="s">
        <v>346</v>
      </c>
      <c r="J11" s="18" t="s">
        <v>427</v>
      </c>
      <c r="K11" s="8" t="s">
        <v>30</v>
      </c>
      <c r="L11" s="134">
        <v>45160</v>
      </c>
      <c r="M11" s="219"/>
      <c r="N11" s="56" t="s">
        <v>30</v>
      </c>
      <c r="O11" s="262"/>
      <c r="P11" s="18" t="s">
        <v>406</v>
      </c>
      <c r="Q11" s="236"/>
      <c r="R11" s="263"/>
      <c r="S11" s="8" t="s">
        <v>428</v>
      </c>
    </row>
    <row r="12" spans="1:19" ht="42" customHeight="1">
      <c r="B12" s="264"/>
      <c r="C12" s="218"/>
      <c r="D12" s="218"/>
      <c r="E12" s="248"/>
      <c r="F12" s="6">
        <v>9895921459</v>
      </c>
      <c r="G12" s="265"/>
      <c r="H12" s="219"/>
      <c r="I12" s="7" t="s">
        <v>346</v>
      </c>
      <c r="J12" s="18" t="s">
        <v>429</v>
      </c>
      <c r="K12" s="8" t="s">
        <v>30</v>
      </c>
      <c r="L12" s="133">
        <v>45146</v>
      </c>
      <c r="M12" s="219"/>
      <c r="N12" s="56" t="s">
        <v>30</v>
      </c>
      <c r="O12" s="262"/>
      <c r="P12" s="18" t="s">
        <v>406</v>
      </c>
      <c r="Q12" s="236"/>
      <c r="R12" s="263"/>
      <c r="S12" s="8" t="s">
        <v>430</v>
      </c>
    </row>
    <row r="13" spans="1:19" ht="42" customHeight="1">
      <c r="B13" s="264"/>
      <c r="C13" s="218"/>
      <c r="D13" s="218"/>
      <c r="E13" s="248"/>
      <c r="F13" s="6">
        <v>9896446597</v>
      </c>
      <c r="G13" s="265"/>
      <c r="H13" s="219"/>
      <c r="I13" s="7" t="s">
        <v>346</v>
      </c>
      <c r="J13" s="18" t="s">
        <v>429</v>
      </c>
      <c r="K13" s="8" t="s">
        <v>30</v>
      </c>
      <c r="L13" s="133">
        <v>45146</v>
      </c>
      <c r="M13" s="219"/>
      <c r="N13" s="56" t="s">
        <v>30</v>
      </c>
      <c r="O13" s="262"/>
      <c r="P13" s="18" t="s">
        <v>406</v>
      </c>
      <c r="Q13" s="236"/>
      <c r="R13" s="263"/>
      <c r="S13" s="8" t="s">
        <v>431</v>
      </c>
    </row>
    <row r="14" spans="1:19" ht="56.1" customHeight="1">
      <c r="B14" s="264"/>
      <c r="C14" s="218"/>
      <c r="D14" s="218"/>
      <c r="E14" s="248"/>
      <c r="F14" s="6">
        <v>9897024293</v>
      </c>
      <c r="G14" s="265"/>
      <c r="H14" s="219"/>
      <c r="I14" s="7" t="s">
        <v>346</v>
      </c>
      <c r="J14" s="18" t="s">
        <v>429</v>
      </c>
      <c r="K14" s="8" t="s">
        <v>30</v>
      </c>
      <c r="L14" s="133">
        <v>45146</v>
      </c>
      <c r="M14" s="219"/>
      <c r="N14" s="56" t="s">
        <v>30</v>
      </c>
      <c r="O14" s="262"/>
      <c r="P14" s="18" t="s">
        <v>406</v>
      </c>
      <c r="Q14" s="236"/>
      <c r="R14" s="263"/>
      <c r="S14" s="8" t="s">
        <v>432</v>
      </c>
    </row>
    <row r="15" spans="1:19" s="130" customFormat="1" ht="28.9" customHeight="1">
      <c r="A15" s="1"/>
      <c r="B15" s="264"/>
      <c r="C15" s="218"/>
      <c r="D15" s="218"/>
      <c r="E15" s="248"/>
      <c r="F15" s="6" t="s">
        <v>433</v>
      </c>
      <c r="G15" s="265"/>
      <c r="H15" s="219"/>
      <c r="I15" s="7" t="s">
        <v>346</v>
      </c>
      <c r="J15" s="18" t="s">
        <v>434</v>
      </c>
      <c r="K15" s="8" t="s">
        <v>30</v>
      </c>
      <c r="L15" s="133">
        <v>45142</v>
      </c>
      <c r="M15" s="219"/>
      <c r="N15" s="56" t="s">
        <v>30</v>
      </c>
      <c r="O15" s="262"/>
      <c r="P15" s="18" t="s">
        <v>406</v>
      </c>
      <c r="Q15" s="236"/>
      <c r="R15" s="263"/>
      <c r="S15" s="8" t="s">
        <v>435</v>
      </c>
    </row>
    <row r="16" spans="1:19" ht="58.7" customHeight="1">
      <c r="A16" s="130"/>
      <c r="B16" s="264"/>
      <c r="C16" s="218"/>
      <c r="D16" s="218"/>
      <c r="E16" s="248"/>
      <c r="F16" s="6" t="s">
        <v>436</v>
      </c>
      <c r="G16" s="265"/>
      <c r="H16" s="219"/>
      <c r="I16" s="7" t="s">
        <v>437</v>
      </c>
      <c r="J16" s="18" t="s">
        <v>438</v>
      </c>
      <c r="K16" s="18" t="s">
        <v>439</v>
      </c>
      <c r="L16" s="136">
        <v>45277</v>
      </c>
      <c r="M16" s="219"/>
      <c r="N16" s="137" t="s">
        <v>440</v>
      </c>
      <c r="O16" s="262"/>
      <c r="P16" s="18" t="s">
        <v>406</v>
      </c>
      <c r="Q16" s="236"/>
      <c r="R16" s="263"/>
      <c r="S16" s="8" t="s">
        <v>441</v>
      </c>
    </row>
    <row r="17" spans="2:19" ht="14.1" customHeight="1">
      <c r="B17" s="138"/>
      <c r="C17" s="54"/>
      <c r="D17" s="130"/>
      <c r="E17" s="130"/>
      <c r="F17" s="130"/>
      <c r="G17" s="130"/>
      <c r="H17" s="130"/>
      <c r="I17" s="130"/>
      <c r="J17" s="130"/>
      <c r="K17" s="130"/>
      <c r="L17" s="130"/>
      <c r="M17" s="130"/>
      <c r="N17" s="130"/>
      <c r="O17" s="130"/>
      <c r="P17" s="130"/>
      <c r="Q17" s="139">
        <f>Q3</f>
        <v>500000</v>
      </c>
      <c r="R17" s="139">
        <f>R3</f>
        <v>127347.2</v>
      </c>
      <c r="S17" s="130"/>
    </row>
  </sheetData>
  <sheetProtection password="D2C0" sheet="1"/>
  <mergeCells count="10">
    <mergeCell ref="M3:M16"/>
    <mergeCell ref="O3:O16"/>
    <mergeCell ref="Q3:Q16"/>
    <mergeCell ref="R3:R16"/>
    <mergeCell ref="B3:B16"/>
    <mergeCell ref="C3:C16"/>
    <mergeCell ref="D3:D16"/>
    <mergeCell ref="E3:E16"/>
    <mergeCell ref="G3:G16"/>
    <mergeCell ref="H3:H16"/>
  </mergeCells>
  <printOptions gridLines="1"/>
  <pageMargins left="0.25" right="0.25" top="0.75" bottom="0.75" header="0.51180555555555551" footer="0.51180555555555551"/>
  <pageSetup paperSize="77" firstPageNumber="0" pageOrder="overThenDown"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25E03-E7FE-46D4-BE1E-2050B7246F8A}">
  <dimension ref="A1:R35"/>
  <sheetViews>
    <sheetView zoomScale="75" zoomScaleNormal="75" workbookViewId="0">
      <selection activeCell="E28" sqref="E28"/>
    </sheetView>
  </sheetViews>
  <sheetFormatPr defaultColWidth="8.85546875" defaultRowHeight="14.1" customHeight="1"/>
  <cols>
    <col min="1" max="1" width="21.85546875" style="140" customWidth="1"/>
    <col min="2" max="2" width="22.5703125" style="140" customWidth="1"/>
    <col min="3" max="5" width="19.5703125" style="140" customWidth="1"/>
    <col min="6" max="6" width="19.85546875" style="140" customWidth="1"/>
    <col min="7" max="7" width="19.5703125" style="140" customWidth="1"/>
    <col min="8" max="8" width="15.140625" style="140" customWidth="1"/>
    <col min="9" max="9" width="28.7109375" style="140" customWidth="1"/>
    <col min="10" max="10" width="15.5703125" style="140" customWidth="1"/>
    <col min="11" max="11" width="31.7109375" style="140" customWidth="1"/>
    <col min="12" max="12" width="24.5703125" style="140" customWidth="1"/>
    <col min="13" max="13" width="29.42578125" style="140" customWidth="1"/>
    <col min="14" max="14" width="21.140625" style="140" customWidth="1"/>
    <col min="15" max="16" width="19.5703125" style="140" customWidth="1"/>
    <col min="17" max="17" width="22" style="140" customWidth="1"/>
    <col min="18" max="18" width="26.7109375" style="140" customWidth="1"/>
    <col min="19" max="16384" width="8.85546875" style="140"/>
  </cols>
  <sheetData>
    <row r="1" spans="1:18" ht="14.1" customHeight="1">
      <c r="A1" s="141"/>
      <c r="B1" s="141"/>
      <c r="C1" s="141"/>
      <c r="D1" s="141"/>
      <c r="E1" s="141"/>
      <c r="F1" s="141"/>
      <c r="G1" s="141"/>
      <c r="H1" s="141"/>
      <c r="I1" s="141"/>
      <c r="J1" s="141"/>
      <c r="K1" s="141"/>
      <c r="L1" s="141"/>
      <c r="M1" s="141"/>
      <c r="N1" s="141"/>
      <c r="O1" s="141"/>
      <c r="P1" s="141"/>
      <c r="Q1" s="141"/>
      <c r="R1" s="141"/>
    </row>
    <row r="2" spans="1:18" ht="66.75" customHeight="1">
      <c r="A2" s="142" t="s">
        <v>225</v>
      </c>
      <c r="B2" s="75" t="s">
        <v>4</v>
      </c>
      <c r="C2" s="75" t="s">
        <v>5</v>
      </c>
      <c r="D2" s="75" t="s">
        <v>6</v>
      </c>
      <c r="E2" s="75" t="s">
        <v>7</v>
      </c>
      <c r="F2" s="75" t="s">
        <v>8</v>
      </c>
      <c r="G2" s="75" t="s">
        <v>9</v>
      </c>
      <c r="H2" s="75" t="s">
        <v>10</v>
      </c>
      <c r="I2" s="75" t="s">
        <v>226</v>
      </c>
      <c r="J2" s="75" t="s">
        <v>12</v>
      </c>
      <c r="K2" s="75" t="s">
        <v>13</v>
      </c>
      <c r="L2" s="75" t="s">
        <v>14</v>
      </c>
      <c r="M2" s="75" t="s">
        <v>394</v>
      </c>
      <c r="N2" s="75" t="s">
        <v>16</v>
      </c>
      <c r="O2" s="75" t="s">
        <v>17</v>
      </c>
      <c r="P2" s="75" t="s">
        <v>18</v>
      </c>
      <c r="Q2" s="75" t="s">
        <v>19</v>
      </c>
      <c r="R2" s="75" t="s">
        <v>20</v>
      </c>
    </row>
    <row r="3" spans="1:18" ht="51.75" customHeight="1">
      <c r="A3" s="271" t="s">
        <v>442</v>
      </c>
      <c r="B3" s="271" t="s">
        <v>443</v>
      </c>
      <c r="C3" s="144" t="s">
        <v>23</v>
      </c>
      <c r="D3" s="267" t="s">
        <v>444</v>
      </c>
      <c r="E3" s="145" t="s">
        <v>445</v>
      </c>
      <c r="F3" s="267" t="s">
        <v>446</v>
      </c>
      <c r="G3" s="146" t="s">
        <v>447</v>
      </c>
      <c r="H3" s="144" t="s">
        <v>448</v>
      </c>
      <c r="I3" s="147" t="s">
        <v>449</v>
      </c>
      <c r="J3" s="147"/>
      <c r="K3" s="144" t="s">
        <v>450</v>
      </c>
      <c r="L3" s="144" t="s">
        <v>451</v>
      </c>
      <c r="M3" s="144" t="s">
        <v>452</v>
      </c>
      <c r="N3" s="148"/>
      <c r="O3" s="144" t="s">
        <v>453</v>
      </c>
      <c r="P3" s="273">
        <v>54950</v>
      </c>
      <c r="Q3" s="148"/>
      <c r="R3" s="149" t="s">
        <v>454</v>
      </c>
    </row>
    <row r="4" spans="1:18" ht="156.19999999999999" customHeight="1">
      <c r="A4" s="271"/>
      <c r="B4" s="271"/>
      <c r="C4" s="144" t="s">
        <v>23</v>
      </c>
      <c r="D4" s="267"/>
      <c r="E4" s="150" t="s">
        <v>455</v>
      </c>
      <c r="F4" s="267"/>
      <c r="G4" s="146" t="s">
        <v>447</v>
      </c>
      <c r="H4" s="144" t="s">
        <v>448</v>
      </c>
      <c r="I4" s="151" t="s">
        <v>456</v>
      </c>
      <c r="J4" s="151"/>
      <c r="K4" s="151" t="s">
        <v>457</v>
      </c>
      <c r="L4" s="144" t="s">
        <v>458</v>
      </c>
      <c r="M4" s="144" t="s">
        <v>452</v>
      </c>
      <c r="N4" s="146"/>
      <c r="O4" s="146" t="s">
        <v>453</v>
      </c>
      <c r="P4" s="273"/>
      <c r="Q4" s="146"/>
      <c r="R4" s="149" t="s">
        <v>454</v>
      </c>
    </row>
    <row r="5" spans="1:18" ht="42" customHeight="1">
      <c r="A5" s="152"/>
      <c r="B5" s="152"/>
      <c r="C5" s="144"/>
      <c r="D5" s="152"/>
      <c r="E5" s="153"/>
      <c r="F5" s="146"/>
      <c r="G5" s="146"/>
      <c r="H5" s="152"/>
      <c r="I5" s="154"/>
      <c r="J5" s="154"/>
      <c r="K5" s="152"/>
      <c r="L5" s="155"/>
      <c r="M5" s="144"/>
      <c r="N5" s="152"/>
      <c r="O5" s="152"/>
      <c r="P5" s="141"/>
      <c r="Q5" s="156">
        <v>0</v>
      </c>
      <c r="R5" s="157"/>
    </row>
    <row r="6" spans="1:18" ht="70.7" customHeight="1">
      <c r="A6" s="144" t="s">
        <v>442</v>
      </c>
      <c r="B6" s="143" t="s">
        <v>459</v>
      </c>
      <c r="C6" s="144" t="s">
        <v>23</v>
      </c>
      <c r="D6" s="146" t="s">
        <v>460</v>
      </c>
      <c r="E6" s="146" t="s">
        <v>461</v>
      </c>
      <c r="F6" s="146" t="s">
        <v>446</v>
      </c>
      <c r="G6" s="146" t="s">
        <v>462</v>
      </c>
      <c r="H6" s="144" t="s">
        <v>463</v>
      </c>
      <c r="I6" s="144" t="s">
        <v>464</v>
      </c>
      <c r="J6" s="144"/>
      <c r="K6" s="158" t="s">
        <v>465</v>
      </c>
      <c r="L6" s="159" t="s">
        <v>466</v>
      </c>
      <c r="M6" s="144" t="s">
        <v>452</v>
      </c>
      <c r="N6" s="146"/>
      <c r="O6" s="146" t="s">
        <v>453</v>
      </c>
      <c r="P6" s="160">
        <v>1031574</v>
      </c>
      <c r="Q6" s="161">
        <v>0</v>
      </c>
      <c r="R6" s="149" t="s">
        <v>454</v>
      </c>
    </row>
    <row r="7" spans="1:18" ht="117.4" customHeight="1">
      <c r="A7" s="144" t="s">
        <v>442</v>
      </c>
      <c r="B7" s="143" t="s">
        <v>467</v>
      </c>
      <c r="C7" s="144" t="s">
        <v>23</v>
      </c>
      <c r="D7" s="146" t="s">
        <v>468</v>
      </c>
      <c r="E7" s="146" t="s">
        <v>469</v>
      </c>
      <c r="F7" s="146" t="s">
        <v>446</v>
      </c>
      <c r="G7" s="146" t="s">
        <v>470</v>
      </c>
      <c r="H7" s="146" t="s">
        <v>471</v>
      </c>
      <c r="I7" s="147" t="s">
        <v>449</v>
      </c>
      <c r="J7" s="146"/>
      <c r="K7" s="158" t="s">
        <v>472</v>
      </c>
      <c r="L7" s="158" t="s">
        <v>473</v>
      </c>
      <c r="M7" s="144" t="s">
        <v>452</v>
      </c>
      <c r="N7" s="146" t="s">
        <v>474</v>
      </c>
      <c r="O7" s="146"/>
      <c r="P7" s="160">
        <v>516323</v>
      </c>
      <c r="Q7" s="161">
        <v>0</v>
      </c>
      <c r="R7" s="149" t="s">
        <v>454</v>
      </c>
    </row>
    <row r="8" spans="1:18" ht="131.25" customHeight="1">
      <c r="A8" s="144" t="s">
        <v>442</v>
      </c>
      <c r="B8" s="143" t="s">
        <v>475</v>
      </c>
      <c r="C8" s="144" t="s">
        <v>23</v>
      </c>
      <c r="D8" s="146" t="s">
        <v>476</v>
      </c>
      <c r="E8" s="146" t="s">
        <v>477</v>
      </c>
      <c r="F8" s="146" t="s">
        <v>446</v>
      </c>
      <c r="G8" s="146" t="s">
        <v>478</v>
      </c>
      <c r="H8" s="144" t="s">
        <v>448</v>
      </c>
      <c r="I8" s="147" t="s">
        <v>449</v>
      </c>
      <c r="J8" s="147"/>
      <c r="K8" s="146" t="s">
        <v>479</v>
      </c>
      <c r="L8" s="144" t="s">
        <v>480</v>
      </c>
      <c r="M8" s="144" t="s">
        <v>452</v>
      </c>
      <c r="N8" s="162">
        <v>45217</v>
      </c>
      <c r="O8" s="146" t="s">
        <v>453</v>
      </c>
      <c r="P8" s="160">
        <v>69000</v>
      </c>
      <c r="Q8" s="161">
        <v>0</v>
      </c>
      <c r="R8" s="149" t="s">
        <v>454</v>
      </c>
    </row>
    <row r="9" spans="1:18" ht="144.94999999999999" customHeight="1">
      <c r="A9" s="144" t="s">
        <v>442</v>
      </c>
      <c r="B9" s="143" t="s">
        <v>481</v>
      </c>
      <c r="C9" s="144" t="s">
        <v>23</v>
      </c>
      <c r="D9" s="146" t="s">
        <v>482</v>
      </c>
      <c r="E9" s="146"/>
      <c r="F9" s="146" t="s">
        <v>446</v>
      </c>
      <c r="G9" s="146" t="s">
        <v>447</v>
      </c>
      <c r="H9" s="146" t="s">
        <v>483</v>
      </c>
      <c r="I9" s="146"/>
      <c r="J9" s="146"/>
      <c r="K9" s="146"/>
      <c r="L9" s="146"/>
      <c r="M9" s="146"/>
      <c r="N9" s="146"/>
      <c r="O9" s="146" t="s">
        <v>453</v>
      </c>
      <c r="P9" s="163">
        <v>112627</v>
      </c>
      <c r="Q9" s="161">
        <v>0</v>
      </c>
      <c r="R9" s="149" t="s">
        <v>454</v>
      </c>
    </row>
    <row r="10" spans="1:18" ht="76.349999999999994" customHeight="1">
      <c r="A10" s="164" t="s">
        <v>442</v>
      </c>
      <c r="B10" s="165" t="s">
        <v>484</v>
      </c>
      <c r="C10" s="164" t="s">
        <v>23</v>
      </c>
      <c r="D10" s="166" t="s">
        <v>485</v>
      </c>
      <c r="E10" s="166" t="s">
        <v>486</v>
      </c>
      <c r="F10" s="166" t="s">
        <v>446</v>
      </c>
      <c r="G10" s="166" t="s">
        <v>487</v>
      </c>
      <c r="H10" s="166" t="s">
        <v>488</v>
      </c>
      <c r="I10" s="166" t="s">
        <v>489</v>
      </c>
      <c r="J10" s="141"/>
      <c r="K10" s="166" t="s">
        <v>490</v>
      </c>
      <c r="L10" s="166" t="s">
        <v>491</v>
      </c>
      <c r="M10" s="166" t="s">
        <v>452</v>
      </c>
      <c r="N10" s="166" t="s">
        <v>492</v>
      </c>
      <c r="O10" s="166" t="s">
        <v>453</v>
      </c>
      <c r="P10" s="167">
        <v>203435</v>
      </c>
      <c r="Q10" s="168">
        <v>0</v>
      </c>
      <c r="R10" s="149" t="s">
        <v>454</v>
      </c>
    </row>
    <row r="11" spans="1:18" ht="206.25" customHeight="1">
      <c r="A11" s="164" t="s">
        <v>442</v>
      </c>
      <c r="B11" s="165" t="s">
        <v>493</v>
      </c>
      <c r="C11" s="164" t="s">
        <v>23</v>
      </c>
      <c r="D11" s="166" t="s">
        <v>494</v>
      </c>
      <c r="E11" s="166" t="s">
        <v>495</v>
      </c>
      <c r="F11" s="166" t="s">
        <v>496</v>
      </c>
      <c r="G11" s="166" t="s">
        <v>497</v>
      </c>
      <c r="H11" s="164" t="s">
        <v>498</v>
      </c>
      <c r="I11" s="166" t="s">
        <v>499</v>
      </c>
      <c r="J11" s="164" t="s">
        <v>500</v>
      </c>
      <c r="K11" s="166" t="s">
        <v>501</v>
      </c>
      <c r="L11" s="166" t="s">
        <v>502</v>
      </c>
      <c r="M11" s="166"/>
      <c r="N11" s="166"/>
      <c r="O11" s="169" t="s">
        <v>503</v>
      </c>
      <c r="P11" s="161">
        <v>30000</v>
      </c>
      <c r="Q11" s="170"/>
      <c r="R11" s="171" t="s">
        <v>504</v>
      </c>
    </row>
    <row r="12" spans="1:18" ht="171.2" customHeight="1">
      <c r="A12" s="271" t="s">
        <v>442</v>
      </c>
      <c r="B12" s="271" t="s">
        <v>505</v>
      </c>
      <c r="C12" s="271" t="s">
        <v>506</v>
      </c>
      <c r="D12" s="267" t="s">
        <v>507</v>
      </c>
      <c r="E12" s="144" t="s">
        <v>508</v>
      </c>
      <c r="F12" s="267" t="s">
        <v>496</v>
      </c>
      <c r="G12" s="146" t="s">
        <v>509</v>
      </c>
      <c r="H12" s="144" t="s">
        <v>471</v>
      </c>
      <c r="I12" s="146" t="s">
        <v>510</v>
      </c>
      <c r="J12" s="144"/>
      <c r="K12" s="146" t="s">
        <v>511</v>
      </c>
      <c r="L12" s="267" t="s">
        <v>512</v>
      </c>
      <c r="M12" s="164" t="s">
        <v>452</v>
      </c>
      <c r="N12" s="146" t="s">
        <v>513</v>
      </c>
      <c r="O12" s="172" t="s">
        <v>514</v>
      </c>
      <c r="P12" s="270">
        <v>869282.11</v>
      </c>
      <c r="Q12" s="173">
        <v>0</v>
      </c>
      <c r="R12" s="149" t="s">
        <v>515</v>
      </c>
    </row>
    <row r="13" spans="1:18" ht="94.5" customHeight="1">
      <c r="A13" s="271"/>
      <c r="B13" s="271"/>
      <c r="C13" s="271"/>
      <c r="D13" s="267"/>
      <c r="E13" s="144" t="s">
        <v>516</v>
      </c>
      <c r="F13" s="267"/>
      <c r="G13" s="146" t="s">
        <v>509</v>
      </c>
      <c r="H13" s="144" t="s">
        <v>471</v>
      </c>
      <c r="I13" s="146" t="s">
        <v>517</v>
      </c>
      <c r="J13" s="144"/>
      <c r="K13" s="146" t="s">
        <v>518</v>
      </c>
      <c r="L13" s="267"/>
      <c r="M13" s="164" t="s">
        <v>452</v>
      </c>
      <c r="N13" s="146"/>
      <c r="O13" s="172" t="s">
        <v>514</v>
      </c>
      <c r="P13" s="270"/>
      <c r="Q13" s="146">
        <v>0</v>
      </c>
      <c r="R13" s="149" t="s">
        <v>519</v>
      </c>
    </row>
    <row r="14" spans="1:18" ht="101.45" customHeight="1">
      <c r="A14" s="271"/>
      <c r="B14" s="271"/>
      <c r="C14" s="271"/>
      <c r="D14" s="267"/>
      <c r="E14" s="164" t="s">
        <v>520</v>
      </c>
      <c r="F14" s="267"/>
      <c r="G14" s="166" t="s">
        <v>509</v>
      </c>
      <c r="H14" s="164" t="s">
        <v>471</v>
      </c>
      <c r="I14" s="166" t="s">
        <v>521</v>
      </c>
      <c r="J14" s="164"/>
      <c r="K14" s="166" t="s">
        <v>522</v>
      </c>
      <c r="L14" s="267"/>
      <c r="M14" s="164" t="s">
        <v>452</v>
      </c>
      <c r="N14" s="166"/>
      <c r="O14" s="169" t="s">
        <v>514</v>
      </c>
      <c r="P14" s="270"/>
      <c r="Q14" s="146">
        <v>0</v>
      </c>
      <c r="R14" s="149" t="s">
        <v>515</v>
      </c>
    </row>
    <row r="15" spans="1:18" ht="79.7" customHeight="1">
      <c r="A15" s="271"/>
      <c r="B15" s="271"/>
      <c r="C15" s="271"/>
      <c r="D15" s="267"/>
      <c r="E15" s="152" t="s">
        <v>523</v>
      </c>
      <c r="F15" s="267"/>
      <c r="G15" s="146" t="s">
        <v>509</v>
      </c>
      <c r="H15" s="144" t="s">
        <v>471</v>
      </c>
      <c r="I15" s="152" t="s">
        <v>524</v>
      </c>
      <c r="J15" s="152"/>
      <c r="K15" s="152" t="s">
        <v>525</v>
      </c>
      <c r="L15" s="267"/>
      <c r="M15" s="146" t="s">
        <v>452</v>
      </c>
      <c r="N15" s="152"/>
      <c r="O15" s="152" t="s">
        <v>514</v>
      </c>
      <c r="P15" s="270"/>
      <c r="Q15" s="152"/>
      <c r="R15" s="149" t="s">
        <v>519</v>
      </c>
    </row>
    <row r="16" spans="1:18" s="175" customFormat="1" ht="53.25" customHeight="1">
      <c r="A16" s="271"/>
      <c r="B16" s="271"/>
      <c r="C16" s="271"/>
      <c r="D16" s="267"/>
      <c r="E16" s="174" t="s">
        <v>526</v>
      </c>
      <c r="F16" s="267"/>
      <c r="G16" s="144" t="s">
        <v>509</v>
      </c>
      <c r="H16" s="144" t="s">
        <v>471</v>
      </c>
      <c r="I16" s="146" t="s">
        <v>527</v>
      </c>
      <c r="J16" s="174"/>
      <c r="K16" s="174" t="s">
        <v>528</v>
      </c>
      <c r="L16" s="267"/>
      <c r="M16" s="146" t="s">
        <v>452</v>
      </c>
      <c r="N16" s="174"/>
      <c r="O16" s="174" t="s">
        <v>514</v>
      </c>
      <c r="P16" s="270"/>
      <c r="Q16" s="174"/>
      <c r="R16" s="149" t="s">
        <v>519</v>
      </c>
    </row>
    <row r="17" spans="1:18" s="175" customFormat="1" ht="53.25" customHeight="1">
      <c r="A17" s="271"/>
      <c r="B17" s="271"/>
      <c r="C17" s="271"/>
      <c r="D17" s="267"/>
      <c r="E17" s="174" t="s">
        <v>529</v>
      </c>
      <c r="F17" s="267"/>
      <c r="G17" s="144" t="s">
        <v>509</v>
      </c>
      <c r="H17" s="144" t="s">
        <v>471</v>
      </c>
      <c r="I17" s="146" t="s">
        <v>530</v>
      </c>
      <c r="J17" s="174"/>
      <c r="K17" s="174" t="s">
        <v>531</v>
      </c>
      <c r="L17" s="267"/>
      <c r="M17" s="146" t="s">
        <v>452</v>
      </c>
      <c r="N17" s="174"/>
      <c r="O17" s="174" t="s">
        <v>514</v>
      </c>
      <c r="P17" s="270"/>
      <c r="Q17" s="174"/>
      <c r="R17" s="149" t="s">
        <v>519</v>
      </c>
    </row>
    <row r="18" spans="1:18" s="175" customFormat="1" ht="53.25" customHeight="1">
      <c r="A18" s="271"/>
      <c r="B18" s="271"/>
      <c r="C18" s="271"/>
      <c r="D18" s="267"/>
      <c r="E18" s="174" t="s">
        <v>532</v>
      </c>
      <c r="F18" s="267"/>
      <c r="G18" s="144" t="s">
        <v>509</v>
      </c>
      <c r="H18" s="144" t="s">
        <v>471</v>
      </c>
      <c r="I18" s="146" t="s">
        <v>533</v>
      </c>
      <c r="J18" s="174"/>
      <c r="K18" s="174" t="s">
        <v>534</v>
      </c>
      <c r="L18" s="267"/>
      <c r="M18" s="146" t="s">
        <v>452</v>
      </c>
      <c r="N18" s="174"/>
      <c r="O18" s="174" t="s">
        <v>514</v>
      </c>
      <c r="P18" s="270"/>
      <c r="Q18" s="174"/>
      <c r="R18" s="149" t="s">
        <v>519</v>
      </c>
    </row>
    <row r="19" spans="1:18" s="175" customFormat="1" ht="53.25" customHeight="1">
      <c r="A19" s="271"/>
      <c r="B19" s="271"/>
      <c r="C19" s="271"/>
      <c r="D19" s="267"/>
      <c r="E19" s="174" t="s">
        <v>535</v>
      </c>
      <c r="F19" s="267"/>
      <c r="G19" s="144" t="s">
        <v>509</v>
      </c>
      <c r="H19" s="144" t="s">
        <v>471</v>
      </c>
      <c r="I19" s="174" t="s">
        <v>536</v>
      </c>
      <c r="J19" s="174"/>
      <c r="K19" s="174" t="s">
        <v>528</v>
      </c>
      <c r="L19" s="267"/>
      <c r="M19" s="146" t="s">
        <v>452</v>
      </c>
      <c r="N19" s="174"/>
      <c r="O19" s="174" t="s">
        <v>514</v>
      </c>
      <c r="P19" s="270"/>
      <c r="Q19" s="174"/>
      <c r="R19" s="149" t="s">
        <v>519</v>
      </c>
    </row>
    <row r="20" spans="1:18" ht="84.6" customHeight="1">
      <c r="A20" s="271"/>
      <c r="B20" s="271"/>
      <c r="C20" s="271"/>
      <c r="D20" s="267"/>
      <c r="E20" s="176" t="s">
        <v>537</v>
      </c>
      <c r="F20" s="267"/>
      <c r="G20" s="144" t="s">
        <v>509</v>
      </c>
      <c r="H20" s="144" t="s">
        <v>471</v>
      </c>
      <c r="I20" s="174" t="s">
        <v>538</v>
      </c>
      <c r="J20" s="177"/>
      <c r="K20" s="176" t="s">
        <v>539</v>
      </c>
      <c r="L20" s="267"/>
      <c r="M20" s="146" t="s">
        <v>452</v>
      </c>
      <c r="N20" s="177"/>
      <c r="O20" s="174" t="s">
        <v>514</v>
      </c>
      <c r="P20" s="270"/>
      <c r="Q20" s="152"/>
      <c r="R20" s="149" t="s">
        <v>519</v>
      </c>
    </row>
    <row r="21" spans="1:18" ht="67.7" customHeight="1">
      <c r="A21" s="271"/>
      <c r="B21" s="271"/>
      <c r="C21" s="271"/>
      <c r="D21" s="267"/>
      <c r="E21" s="176" t="s">
        <v>540</v>
      </c>
      <c r="F21" s="267"/>
      <c r="G21" s="144" t="s">
        <v>509</v>
      </c>
      <c r="H21" s="144" t="s">
        <v>471</v>
      </c>
      <c r="I21" s="174" t="s">
        <v>541</v>
      </c>
      <c r="J21" s="177"/>
      <c r="K21" s="176" t="s">
        <v>542</v>
      </c>
      <c r="L21" s="267"/>
      <c r="M21" s="146" t="s">
        <v>452</v>
      </c>
      <c r="N21" s="177"/>
      <c r="O21" s="174" t="s">
        <v>514</v>
      </c>
      <c r="P21" s="270"/>
      <c r="Q21" s="152"/>
      <c r="R21" s="149" t="s">
        <v>519</v>
      </c>
    </row>
    <row r="22" spans="1:18" ht="63.6" customHeight="1">
      <c r="A22" s="271"/>
      <c r="B22" s="271"/>
      <c r="C22" s="271"/>
      <c r="D22" s="267"/>
      <c r="E22" s="176" t="s">
        <v>543</v>
      </c>
      <c r="F22" s="267"/>
      <c r="G22" s="144" t="s">
        <v>509</v>
      </c>
      <c r="H22" s="144" t="s">
        <v>471</v>
      </c>
      <c r="I22" s="176" t="s">
        <v>544</v>
      </c>
      <c r="J22" s="177"/>
      <c r="K22" s="176" t="s">
        <v>545</v>
      </c>
      <c r="L22" s="267"/>
      <c r="M22" s="146" t="s">
        <v>452</v>
      </c>
      <c r="N22" s="177"/>
      <c r="O22" s="174" t="s">
        <v>514</v>
      </c>
      <c r="P22" s="270"/>
      <c r="Q22" s="152"/>
      <c r="R22" s="149" t="s">
        <v>519</v>
      </c>
    </row>
    <row r="23" spans="1:18" ht="63.6" customHeight="1">
      <c r="A23" s="271"/>
      <c r="B23" s="271"/>
      <c r="C23" s="271"/>
      <c r="D23" s="267"/>
      <c r="E23" s="176" t="s">
        <v>546</v>
      </c>
      <c r="F23" s="267"/>
      <c r="G23" s="144" t="s">
        <v>509</v>
      </c>
      <c r="H23" s="144" t="s">
        <v>471</v>
      </c>
      <c r="I23" s="146" t="s">
        <v>547</v>
      </c>
      <c r="J23" s="177"/>
      <c r="K23" s="176" t="s">
        <v>548</v>
      </c>
      <c r="L23" s="267"/>
      <c r="M23" s="146" t="s">
        <v>452</v>
      </c>
      <c r="N23" s="152"/>
      <c r="O23" s="152"/>
      <c r="P23" s="270"/>
      <c r="Q23" s="152">
        <v>0</v>
      </c>
      <c r="R23" s="149" t="s">
        <v>519</v>
      </c>
    </row>
    <row r="24" spans="1:18" ht="62.65" customHeight="1">
      <c r="A24" s="271" t="s">
        <v>442</v>
      </c>
      <c r="B24" s="271" t="s">
        <v>549</v>
      </c>
      <c r="C24" s="178" t="s">
        <v>23</v>
      </c>
      <c r="D24" s="179" t="s">
        <v>550</v>
      </c>
      <c r="E24" s="177" t="s">
        <v>551</v>
      </c>
      <c r="F24" s="267" t="s">
        <v>496</v>
      </c>
      <c r="G24" s="179" t="s">
        <v>552</v>
      </c>
      <c r="H24" s="178" t="s">
        <v>471</v>
      </c>
      <c r="I24" s="179" t="s">
        <v>553</v>
      </c>
      <c r="J24" s="178"/>
      <c r="K24" s="180">
        <v>45589</v>
      </c>
      <c r="L24" s="272" t="s">
        <v>554</v>
      </c>
      <c r="M24" s="178" t="s">
        <v>452</v>
      </c>
      <c r="N24" s="179" t="s">
        <v>555</v>
      </c>
      <c r="O24" s="178" t="s">
        <v>556</v>
      </c>
      <c r="P24" s="270">
        <v>234000</v>
      </c>
      <c r="Q24" s="179"/>
      <c r="R24" s="181" t="s">
        <v>557</v>
      </c>
    </row>
    <row r="25" spans="1:18" ht="90.6" customHeight="1">
      <c r="A25" s="271"/>
      <c r="B25" s="271"/>
      <c r="C25" s="144" t="s">
        <v>23</v>
      </c>
      <c r="D25" s="146" t="s">
        <v>550</v>
      </c>
      <c r="E25" s="152" t="s">
        <v>558</v>
      </c>
      <c r="F25" s="267"/>
      <c r="G25" s="146" t="s">
        <v>552</v>
      </c>
      <c r="H25" s="144" t="s">
        <v>471</v>
      </c>
      <c r="I25" s="147" t="s">
        <v>559</v>
      </c>
      <c r="J25" s="144"/>
      <c r="K25" s="162" t="s">
        <v>560</v>
      </c>
      <c r="L25" s="272"/>
      <c r="M25" s="144" t="s">
        <v>452</v>
      </c>
      <c r="N25" s="146"/>
      <c r="O25" s="144" t="s">
        <v>556</v>
      </c>
      <c r="P25" s="270"/>
      <c r="Q25" s="146"/>
      <c r="R25" s="181" t="s">
        <v>557</v>
      </c>
    </row>
    <row r="26" spans="1:18" ht="69.75" customHeight="1">
      <c r="A26" s="271"/>
      <c r="B26" s="271"/>
      <c r="C26" s="144" t="s">
        <v>23</v>
      </c>
      <c r="D26" s="146" t="s">
        <v>550</v>
      </c>
      <c r="E26" s="152" t="s">
        <v>561</v>
      </c>
      <c r="F26" s="267"/>
      <c r="G26" s="146" t="s">
        <v>552</v>
      </c>
      <c r="H26" s="144" t="s">
        <v>562</v>
      </c>
      <c r="I26" s="147" t="s">
        <v>563</v>
      </c>
      <c r="J26" s="144"/>
      <c r="K26" s="162" t="s">
        <v>564</v>
      </c>
      <c r="L26" s="272"/>
      <c r="M26" s="166" t="s">
        <v>452</v>
      </c>
      <c r="N26" s="146"/>
      <c r="O26" s="144" t="s">
        <v>556</v>
      </c>
      <c r="P26" s="270"/>
      <c r="Q26" s="146"/>
      <c r="R26" s="181" t="s">
        <v>557</v>
      </c>
    </row>
    <row r="27" spans="1:18" ht="89.65" customHeight="1">
      <c r="A27" s="271"/>
      <c r="B27" s="271"/>
      <c r="C27" s="144" t="s">
        <v>23</v>
      </c>
      <c r="D27" s="146" t="s">
        <v>550</v>
      </c>
      <c r="E27" s="152" t="s">
        <v>565</v>
      </c>
      <c r="F27" s="267"/>
      <c r="G27" s="146" t="s">
        <v>552</v>
      </c>
      <c r="H27" s="144" t="s">
        <v>471</v>
      </c>
      <c r="I27" s="147" t="s">
        <v>566</v>
      </c>
      <c r="J27" s="144"/>
      <c r="K27" s="162" t="s">
        <v>567</v>
      </c>
      <c r="L27" s="272"/>
      <c r="M27" s="166" t="s">
        <v>452</v>
      </c>
      <c r="N27" s="146"/>
      <c r="O27" s="144" t="s">
        <v>556</v>
      </c>
      <c r="P27" s="270"/>
      <c r="Q27" s="146">
        <v>0</v>
      </c>
      <c r="R27" s="181" t="s">
        <v>557</v>
      </c>
    </row>
    <row r="28" spans="1:18" ht="77.650000000000006" customHeight="1">
      <c r="A28" s="144" t="s">
        <v>442</v>
      </c>
      <c r="B28" s="144" t="s">
        <v>568</v>
      </c>
      <c r="C28" s="144" t="s">
        <v>23</v>
      </c>
      <c r="D28" s="152" t="s">
        <v>569</v>
      </c>
      <c r="E28" s="152" t="s">
        <v>570</v>
      </c>
      <c r="F28" s="152" t="s">
        <v>453</v>
      </c>
      <c r="G28" s="146" t="s">
        <v>571</v>
      </c>
      <c r="H28" s="144" t="s">
        <v>471</v>
      </c>
      <c r="I28" s="144" t="s">
        <v>572</v>
      </c>
      <c r="J28" s="152"/>
      <c r="K28" s="152" t="s">
        <v>573</v>
      </c>
      <c r="L28" s="182">
        <v>46022</v>
      </c>
      <c r="M28" s="166" t="s">
        <v>452</v>
      </c>
      <c r="N28" s="152"/>
      <c r="O28" s="144" t="s">
        <v>556</v>
      </c>
      <c r="P28" s="156">
        <v>19642</v>
      </c>
      <c r="Q28" s="152">
        <v>0</v>
      </c>
      <c r="R28" s="181" t="s">
        <v>574</v>
      </c>
    </row>
    <row r="29" spans="1:18" ht="80.650000000000006" customHeight="1">
      <c r="A29" s="144" t="s">
        <v>575</v>
      </c>
      <c r="B29" s="174" t="s">
        <v>576</v>
      </c>
      <c r="C29" s="144" t="s">
        <v>23</v>
      </c>
      <c r="D29" s="152" t="s">
        <v>577</v>
      </c>
      <c r="E29" s="152" t="s">
        <v>578</v>
      </c>
      <c r="F29" s="152" t="s">
        <v>579</v>
      </c>
      <c r="G29" s="152" t="s">
        <v>580</v>
      </c>
      <c r="H29" s="144" t="s">
        <v>471</v>
      </c>
      <c r="I29" s="183" t="s">
        <v>456</v>
      </c>
      <c r="J29" s="183"/>
      <c r="K29" s="184">
        <v>45800</v>
      </c>
      <c r="L29" s="185">
        <v>46022</v>
      </c>
      <c r="M29" s="166" t="s">
        <v>452</v>
      </c>
      <c r="N29" s="183"/>
      <c r="O29" s="144" t="s">
        <v>556</v>
      </c>
      <c r="P29" s="186">
        <v>54482.39</v>
      </c>
      <c r="Q29" s="152">
        <v>0</v>
      </c>
      <c r="R29" s="181" t="s">
        <v>581</v>
      </c>
    </row>
    <row r="30" spans="1:18" ht="67.7" customHeight="1">
      <c r="A30" s="144" t="s">
        <v>575</v>
      </c>
      <c r="B30" s="174" t="s">
        <v>582</v>
      </c>
      <c r="C30" s="144" t="s">
        <v>23</v>
      </c>
      <c r="D30" s="152" t="s">
        <v>583</v>
      </c>
      <c r="E30" s="152" t="s">
        <v>584</v>
      </c>
      <c r="F30" s="152" t="s">
        <v>579</v>
      </c>
      <c r="G30" s="187" t="s">
        <v>580</v>
      </c>
      <c r="H30" s="144" t="s">
        <v>471</v>
      </c>
      <c r="I30" s="266" t="s">
        <v>456</v>
      </c>
      <c r="J30" s="266"/>
      <c r="K30" s="189">
        <v>45923</v>
      </c>
      <c r="L30" s="185">
        <v>46022</v>
      </c>
      <c r="M30" s="267" t="s">
        <v>452</v>
      </c>
      <c r="N30" s="267"/>
      <c r="O30" s="183" t="s">
        <v>514</v>
      </c>
      <c r="P30" s="156">
        <v>53011.01</v>
      </c>
      <c r="Q30" s="152">
        <v>0</v>
      </c>
      <c r="R30" s="181" t="s">
        <v>581</v>
      </c>
    </row>
    <row r="31" spans="1:18" ht="46.7" customHeight="1">
      <c r="A31" s="144" t="s">
        <v>575</v>
      </c>
      <c r="B31" s="190" t="s">
        <v>585</v>
      </c>
      <c r="C31" s="164" t="s">
        <v>23</v>
      </c>
      <c r="D31" s="183" t="s">
        <v>586</v>
      </c>
      <c r="E31" s="191" t="s">
        <v>587</v>
      </c>
      <c r="F31" s="183" t="s">
        <v>579</v>
      </c>
      <c r="G31" s="192" t="s">
        <v>580</v>
      </c>
      <c r="H31" s="164" t="s">
        <v>471</v>
      </c>
      <c r="I31" s="268"/>
      <c r="J31" s="268"/>
      <c r="K31" s="184"/>
      <c r="L31" s="185"/>
      <c r="M31" s="269" t="s">
        <v>452</v>
      </c>
      <c r="N31" s="269"/>
      <c r="O31" s="152" t="s">
        <v>514</v>
      </c>
      <c r="P31" s="193">
        <v>65467.1</v>
      </c>
      <c r="Q31" s="183">
        <v>0</v>
      </c>
      <c r="R31" s="171" t="s">
        <v>588</v>
      </c>
    </row>
    <row r="32" spans="1:18" ht="72.599999999999994" customHeight="1">
      <c r="A32" s="172" t="s">
        <v>442</v>
      </c>
      <c r="B32" s="194" t="s">
        <v>589</v>
      </c>
      <c r="C32" s="144" t="s">
        <v>23</v>
      </c>
      <c r="D32" s="152" t="s">
        <v>590</v>
      </c>
      <c r="E32" s="152" t="s">
        <v>591</v>
      </c>
      <c r="F32" s="152" t="s">
        <v>592</v>
      </c>
      <c r="G32" s="152" t="s">
        <v>593</v>
      </c>
      <c r="H32" s="195" t="s">
        <v>471</v>
      </c>
      <c r="I32" s="196" t="s">
        <v>489</v>
      </c>
      <c r="J32" s="188"/>
      <c r="K32" s="189">
        <v>46044</v>
      </c>
      <c r="L32" s="182" t="s">
        <v>594</v>
      </c>
      <c r="M32" s="266" t="s">
        <v>595</v>
      </c>
      <c r="N32" s="266"/>
      <c r="O32" s="141" t="s">
        <v>514</v>
      </c>
      <c r="P32" s="156">
        <v>73190.48</v>
      </c>
      <c r="Q32" s="152">
        <v>0</v>
      </c>
      <c r="R32" s="181" t="s">
        <v>596</v>
      </c>
    </row>
    <row r="33" spans="1:18" ht="63.6" customHeight="1">
      <c r="A33" s="172" t="s">
        <v>575</v>
      </c>
      <c r="B33" s="176" t="s">
        <v>597</v>
      </c>
      <c r="C33" s="144" t="s">
        <v>23</v>
      </c>
      <c r="D33" s="177" t="s">
        <v>598</v>
      </c>
      <c r="E33" s="177" t="s">
        <v>599</v>
      </c>
      <c r="F33" s="177" t="s">
        <v>579</v>
      </c>
      <c r="G33" s="197" t="s">
        <v>600</v>
      </c>
      <c r="H33" s="144" t="s">
        <v>471</v>
      </c>
      <c r="I33" s="147" t="s">
        <v>449</v>
      </c>
      <c r="J33" s="177"/>
      <c r="K33" s="189">
        <v>46182</v>
      </c>
      <c r="L33" s="152" t="s">
        <v>601</v>
      </c>
      <c r="M33" s="146" t="s">
        <v>452</v>
      </c>
      <c r="N33" s="177"/>
      <c r="O33" s="152" t="s">
        <v>112</v>
      </c>
      <c r="P33" s="156">
        <v>128832</v>
      </c>
      <c r="Q33" s="177"/>
      <c r="R33" s="181" t="s">
        <v>602</v>
      </c>
    </row>
    <row r="34" spans="1:18" ht="14.1" customHeight="1">
      <c r="A34" s="198"/>
      <c r="B34" s="199"/>
      <c r="C34" s="198"/>
      <c r="D34" s="141"/>
      <c r="E34" s="141"/>
      <c r="F34" s="141"/>
      <c r="G34" s="141"/>
      <c r="H34" s="198"/>
      <c r="I34" s="200"/>
      <c r="J34" s="141"/>
      <c r="K34" s="201"/>
      <c r="L34" s="141"/>
      <c r="M34" s="202"/>
      <c r="N34" s="141"/>
      <c r="O34" s="141"/>
      <c r="P34" s="203"/>
      <c r="Q34" s="141"/>
      <c r="R34" s="204"/>
    </row>
    <row r="35" spans="1:18" ht="14.1" customHeight="1">
      <c r="A35" s="141"/>
      <c r="B35" s="141"/>
      <c r="C35" s="141"/>
      <c r="D35" s="141"/>
      <c r="E35" s="141"/>
      <c r="F35" s="141"/>
      <c r="G35" s="141"/>
      <c r="H35" s="141"/>
      <c r="I35" s="141"/>
      <c r="J35" s="141"/>
      <c r="K35" s="141"/>
      <c r="L35" s="141"/>
      <c r="M35" s="141"/>
      <c r="N35" s="141"/>
      <c r="O35" s="141"/>
      <c r="P35" s="203">
        <f>SUM(P3:P33)</f>
        <v>3515816.09</v>
      </c>
      <c r="Q35" s="141"/>
      <c r="R35" s="141"/>
    </row>
  </sheetData>
  <sheetProtection password="D2C0" sheet="1"/>
  <mergeCells count="22">
    <mergeCell ref="A3:A4"/>
    <mergeCell ref="B3:B4"/>
    <mergeCell ref="D3:D4"/>
    <mergeCell ref="F3:F4"/>
    <mergeCell ref="P3:P4"/>
    <mergeCell ref="L12:L23"/>
    <mergeCell ref="P12:P23"/>
    <mergeCell ref="A24:A27"/>
    <mergeCell ref="B24:B27"/>
    <mergeCell ref="F24:F27"/>
    <mergeCell ref="L24:L27"/>
    <mergeCell ref="P24:P27"/>
    <mergeCell ref="A12:A23"/>
    <mergeCell ref="B12:B23"/>
    <mergeCell ref="C12:C23"/>
    <mergeCell ref="D12:D23"/>
    <mergeCell ref="F12:F23"/>
    <mergeCell ref="I30:J30"/>
    <mergeCell ref="M30:N30"/>
    <mergeCell ref="I31:J31"/>
    <mergeCell ref="M31:N31"/>
    <mergeCell ref="M32:N32"/>
  </mergeCells>
  <printOptions gridLines="1"/>
  <pageMargins left="0.25" right="0.25" top="0.75" bottom="0.75" header="0.51180555555555551" footer="0.51180555555555551"/>
  <pageSetup paperSize="77" firstPageNumber="0" pageOrder="overThenDown"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87A7-6E29-45DA-A2B6-1315E2724979}">
  <dimension ref="A1:S6"/>
  <sheetViews>
    <sheetView tabSelected="1" zoomScale="75" zoomScaleNormal="75" workbookViewId="0">
      <selection activeCell="E4" sqref="E4"/>
    </sheetView>
  </sheetViews>
  <sheetFormatPr defaultColWidth="11.5703125" defaultRowHeight="15"/>
  <cols>
    <col min="2" max="2" width="18" customWidth="1"/>
    <col min="3" max="3" width="16.7109375" customWidth="1"/>
    <col min="4" max="4" width="19.5703125" customWidth="1"/>
    <col min="5" max="5" width="20" customWidth="1"/>
    <col min="6" max="6" width="15.28515625" customWidth="1"/>
    <col min="9" max="9" width="18.85546875" customWidth="1"/>
    <col min="10" max="10" width="23.42578125" customWidth="1"/>
    <col min="16" max="16" width="20.85546875" customWidth="1"/>
    <col min="19" max="19" width="42" customWidth="1"/>
  </cols>
  <sheetData>
    <row r="1" spans="1:19" ht="63.75">
      <c r="A1" s="205" t="s">
        <v>2</v>
      </c>
      <c r="B1" s="205" t="s">
        <v>3</v>
      </c>
      <c r="C1" s="205" t="s">
        <v>4</v>
      </c>
      <c r="D1" s="205" t="s">
        <v>5</v>
      </c>
      <c r="E1" s="205" t="s">
        <v>6</v>
      </c>
      <c r="F1" s="205" t="s">
        <v>7</v>
      </c>
      <c r="G1" s="205" t="s">
        <v>8</v>
      </c>
      <c r="H1" s="205" t="s">
        <v>9</v>
      </c>
      <c r="I1" s="205" t="s">
        <v>10</v>
      </c>
      <c r="J1" s="205" t="s">
        <v>11</v>
      </c>
      <c r="K1" s="205" t="s">
        <v>12</v>
      </c>
      <c r="L1" s="205" t="s">
        <v>13</v>
      </c>
      <c r="M1" s="205" t="s">
        <v>14</v>
      </c>
      <c r="N1" s="205" t="s">
        <v>15</v>
      </c>
      <c r="O1" s="205" t="s">
        <v>16</v>
      </c>
      <c r="P1" s="205" t="s">
        <v>17</v>
      </c>
      <c r="Q1" s="205" t="s">
        <v>18</v>
      </c>
      <c r="R1" s="205" t="s">
        <v>19</v>
      </c>
      <c r="S1" s="205" t="s">
        <v>20</v>
      </c>
    </row>
    <row r="2" spans="1:19" ht="105">
      <c r="A2" s="206">
        <v>1</v>
      </c>
      <c r="B2" s="207" t="s">
        <v>603</v>
      </c>
      <c r="C2" s="208" t="s">
        <v>604</v>
      </c>
      <c r="D2" s="209" t="s">
        <v>605</v>
      </c>
      <c r="E2" s="209" t="s">
        <v>606</v>
      </c>
      <c r="F2" s="210" t="s">
        <v>607</v>
      </c>
      <c r="G2" s="209"/>
      <c r="H2" s="211" t="s">
        <v>212</v>
      </c>
      <c r="I2" s="209" t="s">
        <v>346</v>
      </c>
      <c r="J2" s="208" t="s">
        <v>608</v>
      </c>
      <c r="K2" s="209"/>
      <c r="L2" s="212"/>
      <c r="M2" s="212"/>
      <c r="N2" s="209"/>
      <c r="O2" s="209"/>
      <c r="P2" s="209" t="s">
        <v>609</v>
      </c>
      <c r="Q2" s="213">
        <v>185000</v>
      </c>
      <c r="R2" s="213">
        <v>0</v>
      </c>
      <c r="S2" s="208" t="s">
        <v>610</v>
      </c>
    </row>
    <row r="3" spans="1:19" ht="105">
      <c r="A3" s="206">
        <v>2</v>
      </c>
      <c r="B3" s="207" t="s">
        <v>603</v>
      </c>
      <c r="C3" s="208" t="s">
        <v>611</v>
      </c>
      <c r="D3" s="209" t="s">
        <v>605</v>
      </c>
      <c r="E3" s="209" t="s">
        <v>612</v>
      </c>
      <c r="F3" s="210" t="s">
        <v>613</v>
      </c>
      <c r="G3" s="209"/>
      <c r="H3" s="211" t="s">
        <v>212</v>
      </c>
      <c r="I3" s="209" t="s">
        <v>346</v>
      </c>
      <c r="J3" s="208" t="s">
        <v>614</v>
      </c>
      <c r="K3" s="209"/>
      <c r="L3" s="212">
        <v>46191</v>
      </c>
      <c r="M3" s="214" t="s">
        <v>615</v>
      </c>
      <c r="N3" s="209"/>
      <c r="O3" s="209"/>
      <c r="P3" s="209" t="s">
        <v>616</v>
      </c>
      <c r="Q3" s="213">
        <v>170000</v>
      </c>
      <c r="R3" s="213">
        <v>0</v>
      </c>
      <c r="S3" s="209" t="s">
        <v>617</v>
      </c>
    </row>
    <row r="4" spans="1:19" ht="165.75">
      <c r="A4" s="206">
        <v>3</v>
      </c>
      <c r="B4" s="207" t="s">
        <v>603</v>
      </c>
      <c r="C4" s="215" t="s">
        <v>618</v>
      </c>
      <c r="D4" s="209" t="s">
        <v>605</v>
      </c>
      <c r="E4" s="208" t="s">
        <v>619</v>
      </c>
      <c r="F4" s="210"/>
      <c r="G4" s="209"/>
      <c r="H4" s="211" t="s">
        <v>620</v>
      </c>
      <c r="I4" s="209" t="s">
        <v>621</v>
      </c>
      <c r="J4" s="209"/>
      <c r="K4" s="209"/>
      <c r="L4" s="209"/>
      <c r="M4" s="212"/>
      <c r="N4" s="209"/>
      <c r="O4" s="209"/>
      <c r="P4" s="209" t="s">
        <v>622</v>
      </c>
      <c r="Q4" s="213">
        <v>200000</v>
      </c>
      <c r="R4" s="213">
        <v>80000</v>
      </c>
      <c r="S4" s="209" t="s">
        <v>623</v>
      </c>
    </row>
    <row r="5" spans="1:19" ht="90">
      <c r="A5" s="206">
        <v>4</v>
      </c>
      <c r="B5" s="207" t="s">
        <v>603</v>
      </c>
      <c r="C5" s="208" t="s">
        <v>624</v>
      </c>
      <c r="D5" s="209" t="s">
        <v>605</v>
      </c>
      <c r="E5" s="208" t="s">
        <v>625</v>
      </c>
      <c r="F5" s="210"/>
      <c r="G5" s="209"/>
      <c r="H5" s="211" t="s">
        <v>626</v>
      </c>
      <c r="I5" s="209" t="s">
        <v>621</v>
      </c>
      <c r="J5" s="209"/>
      <c r="K5" s="209"/>
      <c r="L5" s="209"/>
      <c r="M5" s="212"/>
      <c r="N5" s="209"/>
      <c r="O5" s="209"/>
      <c r="P5" s="209" t="s">
        <v>627</v>
      </c>
      <c r="Q5" s="213">
        <v>200000</v>
      </c>
      <c r="R5" s="213">
        <v>55000</v>
      </c>
      <c r="S5" s="209" t="s">
        <v>623</v>
      </c>
    </row>
    <row r="6" spans="1:19">
      <c r="Q6" s="216">
        <f>SUM(Q2:Q5)</f>
        <v>755000</v>
      </c>
    </row>
  </sheetData>
  <sheetProtection password="D2C0" sheet="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2026-09-08T15:08:11Z</dcterms:created>
  <dcterms:modified xsi:type="dcterms:W3CDTF">2026-09-08T15:08:52Z</dcterms:modified>
  <cp:category/>
  <cp:contentStatus/>
</cp:coreProperties>
</file>